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nilimal\AppData\Local\Microsoft\Windows\INetCache\Content.Outlook\0VXAPBW7\"/>
    </mc:Choice>
  </mc:AlternateContent>
  <xr:revisionPtr revIDLastSave="0" documentId="13_ncr:1_{CF296F4C-212F-4EDB-AA8C-56D667965E72}" xr6:coauthVersionLast="47" xr6:coauthVersionMax="47" xr10:uidLastSave="{00000000-0000-0000-0000-000000000000}"/>
  <bookViews>
    <workbookView xWindow="-110" yWindow="-110" windowWidth="19420" windowHeight="10420" tabRatio="752" activeTab="5" xr2:uid="{00000000-000D-0000-FFFF-FFFF00000000}"/>
  </bookViews>
  <sheets>
    <sheet name="1_BOT" sheetId="52" r:id="rId1"/>
    <sheet name="2_M" sheetId="67" r:id="rId2"/>
    <sheet name="5_TX" sheetId="66" r:id="rId3"/>
    <sheet name="6_PrinX" sheetId="58" r:id="rId4"/>
    <sheet name="8_BOT_PC" sheetId="68" r:id="rId5"/>
    <sheet name="9_Trade_Reg" sheetId="60" r:id="rId6"/>
  </sheets>
  <externalReferences>
    <externalReference r:id="rId7"/>
  </externalReferences>
  <definedNames>
    <definedName name="aa">#REF!</definedName>
    <definedName name="av">[1]AVERAGIN!$A$3:$AV$252</definedName>
    <definedName name="AVE">[1]AVERAGIN!$BG$106:$BG$214</definedName>
    <definedName name="bb">#REF!</definedName>
    <definedName name="BO">[1]AVERAGIN!$BG$191</definedName>
    <definedName name="ccc">#REF!</definedName>
    <definedName name="CI">[1]AVERAGIN!$BG$178</definedName>
    <definedName name="CL">[1]AVERAGIN!$BG$157</definedName>
    <definedName name="code7">[1]AVERAGIN!$B$180:$B$191</definedName>
    <definedName name="codes">[1]AVERAGIN!$B$102:$B$216</definedName>
    <definedName name="cpi">#REF!</definedName>
    <definedName name="dddd">#REF!</definedName>
    <definedName name="expend">[1]AVERAGIN!$BE$102:$BH$216</definedName>
    <definedName name="FF">[1]AVERAGIN!$BF$101:$BF$4098</definedName>
    <definedName name="GR2_">[1]AVERAGIN!$BG$106:$BH$151</definedName>
    <definedName name="Graph1">#REF!</definedName>
    <definedName name="HH">[1]AVERAGIN!$BG$117</definedName>
    <definedName name="HO">[1]AVERAGIN!$BG$151</definedName>
    <definedName name="ITEM">[1]AVERAGIN!$B$120:$B$215</definedName>
    <definedName name="NO_H">[1]AVERAGIN!$BE$120:$BE$215</definedName>
    <definedName name="OT">[1]AVERAGIN!$BG$215</definedName>
    <definedName name="OVER">[1]AVERAGIN!$BG$120:$BH$215</definedName>
    <definedName name="p">#REF!</definedName>
    <definedName name="p1_">[1]AVERAGIN!$B$3:$V$65</definedName>
    <definedName name="p2_">[1]AVERAGIN!$B$66:$V$128</definedName>
    <definedName name="p3_">[1]AVERAGIN!$B$129:$V$190</definedName>
    <definedName name="p4_">[1]AVERAGIN!$B$191:$V$252</definedName>
    <definedName name="p5_">[1]AVERAGIN!$B$3:$AV$65</definedName>
    <definedName name="p6_">[1]AVERAGIN!$B$66:$AV$128</definedName>
    <definedName name="p7_">[1]AVERAGIN!$B$129:$AV$190</definedName>
    <definedName name="p8_">[1]AVERAGIN!$B$191:$AV$252</definedName>
    <definedName name="pp">#REF!</definedName>
    <definedName name="ppp">#REF!</definedName>
    <definedName name="pppp">#REF!</definedName>
    <definedName name="SE">[1]AVERAGIN!$BG$200</definedName>
    <definedName name="tang">#REF!</definedName>
    <definedName name="TOt">[1]AVERAGIN!$BF$114:$BF$4098</definedName>
    <definedName name="TOTAL">[1]AVERAGIN!$BE$106:$BE$214</definedName>
    <definedName name="VE">[1]AVERAGIN!$BG$166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60" l="1"/>
  <c r="I21" i="60"/>
  <c r="I20" i="60"/>
  <c r="I22" i="60" s="1"/>
  <c r="I19" i="60"/>
  <c r="I16" i="60"/>
  <c r="I13" i="60"/>
  <c r="I10" i="60"/>
  <c r="I7" i="60"/>
  <c r="D83" i="68" l="1"/>
  <c r="D85" i="68" s="1"/>
  <c r="E83" i="68"/>
  <c r="C83" i="68"/>
  <c r="D84" i="68"/>
  <c r="E84" i="68"/>
  <c r="D76" i="68"/>
  <c r="E76" i="68"/>
  <c r="C76" i="68"/>
  <c r="E67" i="68"/>
  <c r="D67" i="68"/>
  <c r="C67" i="68"/>
  <c r="E64" i="68"/>
  <c r="D64" i="68"/>
  <c r="C64" i="68"/>
  <c r="D46" i="68"/>
  <c r="E46" i="68"/>
  <c r="C46" i="68"/>
  <c r="E61" i="68"/>
  <c r="D61" i="68"/>
  <c r="C61" i="68"/>
  <c r="E82" i="68"/>
  <c r="D82" i="68"/>
  <c r="C82" i="68"/>
  <c r="E73" i="68"/>
  <c r="D73" i="68"/>
  <c r="C73" i="68"/>
  <c r="E70" i="68"/>
  <c r="D70" i="68"/>
  <c r="C70" i="68"/>
  <c r="E58" i="68"/>
  <c r="D58" i="68"/>
  <c r="C58" i="68"/>
  <c r="E55" i="68"/>
  <c r="D55" i="68"/>
  <c r="C55" i="68"/>
  <c r="E52" i="68"/>
  <c r="D52" i="68"/>
  <c r="C52" i="68"/>
  <c r="E43" i="68"/>
  <c r="D43" i="68"/>
  <c r="C43" i="68"/>
  <c r="E34" i="68"/>
  <c r="D34" i="68"/>
  <c r="C34" i="68"/>
  <c r="E31" i="68"/>
  <c r="D31" i="68"/>
  <c r="C31" i="68"/>
  <c r="E37" i="68"/>
  <c r="D37" i="68"/>
  <c r="C37" i="68"/>
  <c r="E25" i="68"/>
  <c r="D25" i="68"/>
  <c r="C25" i="68"/>
  <c r="E22" i="68"/>
  <c r="D22" i="68"/>
  <c r="C22" i="68"/>
  <c r="E16" i="68"/>
  <c r="D16" i="68"/>
  <c r="C16" i="68"/>
  <c r="E13" i="68"/>
  <c r="D13" i="68"/>
  <c r="C13" i="68"/>
  <c r="E10" i="68"/>
  <c r="D10" i="68"/>
  <c r="C10" i="68"/>
  <c r="E49" i="68"/>
  <c r="D49" i="68"/>
  <c r="C49" i="68"/>
  <c r="E7" i="68"/>
  <c r="D7" i="68"/>
  <c r="C7" i="68"/>
  <c r="D19" i="68"/>
  <c r="E19" i="68"/>
  <c r="C19" i="68"/>
  <c r="D40" i="68"/>
  <c r="E40" i="68"/>
  <c r="C40" i="68"/>
  <c r="D28" i="68"/>
  <c r="E28" i="68"/>
  <c r="C28" i="68"/>
  <c r="D79" i="68"/>
  <c r="E79" i="68"/>
  <c r="C79" i="68"/>
  <c r="C84" i="68"/>
  <c r="D88" i="68"/>
  <c r="E88" i="68"/>
  <c r="C88" i="68"/>
  <c r="C85" i="68" l="1"/>
  <c r="E85" i="68"/>
  <c r="F25" i="58"/>
  <c r="G25" i="58"/>
  <c r="H25" i="58"/>
  <c r="X35" i="66"/>
  <c r="X36" i="66"/>
  <c r="X37" i="66"/>
  <c r="X38" i="66"/>
  <c r="X10" i="67"/>
  <c r="X11" i="67"/>
  <c r="X12" i="67"/>
  <c r="X13" i="67"/>
  <c r="X14" i="67"/>
  <c r="X15" i="67"/>
  <c r="X16" i="67"/>
  <c r="X17" i="67"/>
  <c r="X18" i="67"/>
  <c r="X19" i="67"/>
  <c r="X20" i="67"/>
  <c r="X21" i="67"/>
  <c r="X22" i="67"/>
  <c r="X23" i="67"/>
  <c r="X24" i="67"/>
  <c r="X25" i="67"/>
  <c r="X26" i="67"/>
  <c r="X27" i="67"/>
  <c r="X28" i="67"/>
  <c r="X29" i="67"/>
  <c r="X30" i="67"/>
  <c r="X31" i="67"/>
  <c r="X32" i="67"/>
  <c r="X33" i="67"/>
  <c r="X34" i="67"/>
  <c r="X35" i="67"/>
  <c r="X36" i="67"/>
  <c r="X37" i="67"/>
  <c r="G34" i="52"/>
  <c r="H21" i="60"/>
  <c r="H20" i="60"/>
  <c r="H10" i="60"/>
  <c r="E25" i="58"/>
  <c r="D25" i="58"/>
  <c r="C25" i="58"/>
  <c r="B25" i="58"/>
  <c r="H25" i="60" l="1"/>
  <c r="D21" i="60"/>
  <c r="E21" i="60"/>
  <c r="F21" i="60"/>
  <c r="G21" i="60"/>
  <c r="C21" i="60"/>
  <c r="E20" i="60"/>
  <c r="D20" i="60"/>
  <c r="C20" i="60"/>
  <c r="F20" i="60"/>
  <c r="C25" i="60"/>
  <c r="C19" i="60"/>
  <c r="C16" i="60"/>
  <c r="C13" i="60"/>
  <c r="C10" i="60"/>
  <c r="C7" i="60"/>
  <c r="D25" i="60"/>
  <c r="D19" i="60"/>
  <c r="D16" i="60"/>
  <c r="D13" i="60"/>
  <c r="D10" i="60"/>
  <c r="D7" i="60"/>
  <c r="E25" i="60"/>
  <c r="E19" i="60"/>
  <c r="E16" i="60"/>
  <c r="E13" i="60"/>
  <c r="E10" i="60"/>
  <c r="E7" i="60"/>
  <c r="F25" i="60"/>
  <c r="F19" i="60"/>
  <c r="F16" i="60"/>
  <c r="F13" i="60"/>
  <c r="F10" i="60"/>
  <c r="F7" i="60"/>
  <c r="G20" i="60"/>
  <c r="G25" i="60"/>
  <c r="H7" i="60"/>
  <c r="G7" i="60"/>
  <c r="H22" i="60"/>
  <c r="H19" i="60"/>
  <c r="G19" i="60"/>
  <c r="H16" i="60"/>
  <c r="G16" i="60"/>
  <c r="H13" i="60"/>
  <c r="G13" i="60"/>
  <c r="G10" i="60"/>
  <c r="E22" i="60" l="1"/>
  <c r="D22" i="60"/>
  <c r="G22" i="60"/>
  <c r="F22" i="60"/>
  <c r="C22" i="60"/>
  <c r="X11" i="66" l="1"/>
  <c r="X12" i="66"/>
  <c r="X13" i="66"/>
  <c r="X14" i="66"/>
  <c r="X15" i="66"/>
  <c r="X16" i="66"/>
  <c r="X17" i="66"/>
  <c r="X18" i="66"/>
  <c r="X19" i="66"/>
  <c r="X20" i="66"/>
  <c r="X21" i="66"/>
  <c r="X22" i="66"/>
  <c r="X23" i="66"/>
  <c r="X24" i="66"/>
  <c r="X25" i="66"/>
  <c r="X26" i="66"/>
  <c r="X27" i="66"/>
  <c r="X28" i="66"/>
  <c r="X29" i="66"/>
  <c r="X30" i="66"/>
  <c r="X31" i="66"/>
  <c r="X32" i="66"/>
  <c r="X33" i="66"/>
  <c r="X34" i="66"/>
  <c r="X10" i="66"/>
  <c r="G15" i="52" l="1"/>
  <c r="G21" i="52"/>
  <c r="G22" i="52"/>
  <c r="G23" i="52"/>
  <c r="G29" i="52"/>
  <c r="G30" i="52"/>
  <c r="G31" i="52"/>
  <c r="G7" i="52"/>
  <c r="G8" i="52"/>
  <c r="G9" i="52"/>
  <c r="G10" i="52"/>
  <c r="G11" i="52"/>
  <c r="G12" i="52"/>
  <c r="G13" i="52"/>
  <c r="G14" i="52"/>
  <c r="G16" i="52"/>
  <c r="G17" i="52"/>
  <c r="G18" i="52"/>
  <c r="G19" i="52"/>
  <c r="G20" i="52"/>
  <c r="G24" i="52"/>
  <c r="G25" i="52"/>
  <c r="G26" i="52"/>
  <c r="G27" i="52"/>
  <c r="G28" i="52"/>
  <c r="G32" i="52"/>
  <c r="G33" i="52"/>
  <c r="G6" i="52"/>
  <c r="X9" i="6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61B2C257-299F-41DE-A69C-86547E6DA2B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0301</t>
        </r>
      </text>
    </comment>
    <comment ref="A7" authorId="0" shapeId="0" xr:uid="{C8C2D5AA-F35D-4BCB-BEE8-E349FDD1DB3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0302 and 0303</t>
        </r>
      </text>
    </comment>
    <comment ref="A8" authorId="0" shapeId="0" xr:uid="{777187F9-1F42-4B42-A038-2E5AC849A22D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0304
</t>
        </r>
      </text>
    </comment>
    <comment ref="A9" authorId="0" shapeId="0" xr:uid="{2C30AD28-0B4F-4E47-A249-567F1DA039DC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0307
</t>
        </r>
      </text>
    </comment>
    <comment ref="A10" authorId="0" shapeId="0" xr:uid="{174410AF-1455-4D5D-8972-3CD82573540B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0508
</t>
        </r>
      </text>
    </comment>
    <comment ref="A11" authorId="0" shapeId="0" xr:uid="{1BBC0F0B-73A6-4234-A9F0-28B9A485878F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0905
</t>
        </r>
      </text>
    </comment>
    <comment ref="A12" authorId="0" shapeId="0" xr:uid="{447F6F99-136C-4FF9-96F0-51F02DC1DEA1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1302
</t>
        </r>
      </text>
    </comment>
    <comment ref="A13" authorId="0" shapeId="0" xr:uid="{14A7DEDE-22CA-452C-B92F-C7B19E5D269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1513</t>
        </r>
      </text>
    </comment>
    <comment ref="A14" authorId="0" shapeId="0" xr:uid="{F872A0C4-9BF0-4F1C-939D-B78BC21BFAE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2007
</t>
        </r>
      </text>
    </comment>
    <comment ref="A15" authorId="0" shapeId="0" xr:uid="{37721DD4-0BF6-4D38-A3BA-9A473D8C737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2009</t>
        </r>
      </text>
    </comment>
    <comment ref="A16" authorId="0" shapeId="0" xr:uid="{B00F4D0D-F8B0-48AB-A64B-EF6B384CC943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 and 2202</t>
        </r>
      </text>
    </comment>
    <comment ref="A17" authorId="0" shapeId="0" xr:uid="{84F4D079-8954-4641-9929-1C5EDD0F92E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18" authorId="0" shapeId="0" xr:uid="{38D79733-0A7B-4E33-A99D-22A350DB0949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2208</t>
        </r>
      </text>
    </comment>
    <comment ref="A19" authorId="0" shapeId="0" xr:uid="{5D698078-94CB-40C9-BA0C-BD73682C84D2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3004
</t>
        </r>
      </text>
    </comment>
    <comment ref="A20" authorId="0" shapeId="0" xr:uid="{67A18F65-B65F-4535-9682-A8F259DE04DA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3304</t>
        </r>
      </text>
    </comment>
    <comment ref="A21" authorId="0" shapeId="0" xr:uid="{774ACC51-6DF0-40E3-9D11-72C5B8A9C34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49</t>
        </r>
      </text>
    </comment>
    <comment ref="A22" authorId="0" shapeId="0" xr:uid="{6F894D8C-68F5-44B1-974B-252DD5C116A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61 and 62</t>
        </r>
      </text>
    </comment>
    <comment ref="A23" authorId="0" shapeId="0" xr:uid="{40823C7A-7921-43D2-851C-3C1397BBBD6E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7101</t>
        </r>
      </text>
    </comment>
    <comment ref="A24" authorId="0" shapeId="0" xr:uid="{8B454700-0EB3-454E-AD2D-7C29E3DF33D4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8802 and 8803
</t>
        </r>
      </text>
    </comment>
  </commentList>
</comments>
</file>

<file path=xl/sharedStrings.xml><?xml version="1.0" encoding="utf-8"?>
<sst xmlns="http://schemas.openxmlformats.org/spreadsheetml/2006/main" count="457" uniqueCount="183">
  <si>
    <t xml:space="preserve"> </t>
  </si>
  <si>
    <t>Total</t>
  </si>
  <si>
    <t>Period</t>
  </si>
  <si>
    <t>Imports</t>
  </si>
  <si>
    <t>Table 1</t>
  </si>
  <si>
    <t>BALANCE OF TRADE - ALL  ITEMS</t>
  </si>
  <si>
    <t>Exports FOB</t>
  </si>
  <si>
    <t xml:space="preserve">Imports CIF </t>
  </si>
  <si>
    <t>Trade Balance</t>
  </si>
  <si>
    <t>Domestic</t>
  </si>
  <si>
    <t>Re-exports</t>
  </si>
  <si>
    <t>Surplus(+) /   Deficit(-)</t>
  </si>
  <si>
    <t>Notes:</t>
  </si>
  <si>
    <t>Mineral products</t>
  </si>
  <si>
    <t>Others</t>
  </si>
  <si>
    <t>Table 6</t>
  </si>
  <si>
    <t>BALANCE OF TRADE BY MAJOR PARTNER COUNTRIES</t>
  </si>
  <si>
    <t>Balance</t>
  </si>
  <si>
    <t xml:space="preserve">TOTAL </t>
  </si>
  <si>
    <t>2015</t>
  </si>
  <si>
    <t>2016</t>
  </si>
  <si>
    <t>2019</t>
  </si>
  <si>
    <t>XPF Million</t>
  </si>
  <si>
    <t xml:space="preserve">PRINCIPAL EXPORTS </t>
  </si>
  <si>
    <t>2008</t>
  </si>
  <si>
    <t>2010</t>
  </si>
  <si>
    <t>2012</t>
  </si>
  <si>
    <t>2002</t>
  </si>
  <si>
    <t>2003</t>
  </si>
  <si>
    <t>2004</t>
  </si>
  <si>
    <t xml:space="preserve">2005 </t>
  </si>
  <si>
    <t>IMPORTS BY HS</t>
  </si>
  <si>
    <t>HS Sections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</si>
  <si>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</si>
  <si>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</si>
  <si>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</si>
  <si>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</si>
  <si>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</si>
  <si>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</si>
  <si>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</si>
  <si>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</si>
  <si>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</si>
  <si>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</si>
  <si>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</si>
  <si>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</si>
  <si>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</si>
  <si>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</si>
  <si>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</si>
  <si>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</si>
  <si>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</si>
  <si>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</si>
  <si>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</si>
  <si>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XXI</t>
  </si>
  <si>
    <t>XXII</t>
  </si>
  <si>
    <t>Live animals: animal products</t>
  </si>
  <si>
    <t>Vegetable products</t>
  </si>
  <si>
    <t>Animal or vegetable oils &amp; fats</t>
  </si>
  <si>
    <t>Prepared foodstuffs, beverages, spirits &amp; tobacco</t>
  </si>
  <si>
    <t>Chemicals and allied products</t>
  </si>
  <si>
    <t>Plastic, rubber &amp; articles thereof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</si>
  <si>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</si>
  <si>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</si>
  <si>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</si>
  <si>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</si>
  <si>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</si>
  <si>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</si>
  <si>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</si>
  <si>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</si>
  <si>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</si>
  <si>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</si>
  <si>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Miscellaneous manufactured articles</t>
  </si>
  <si>
    <t>Works of art, collectors pieces &amp; antiques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</si>
  <si>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</si>
  <si>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</si>
  <si>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</si>
  <si>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</si>
  <si>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</si>
  <si>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</si>
  <si>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</si>
  <si>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</si>
  <si>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</si>
  <si>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</si>
  <si>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</si>
  <si>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</si>
  <si>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</si>
  <si>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</si>
  <si>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</si>
  <si>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</si>
  <si>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</si>
  <si>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</si>
  <si>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</si>
  <si>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>97</t>
  </si>
  <si>
    <t>2000</t>
  </si>
  <si>
    <t>2001</t>
  </si>
  <si>
    <t xml:space="preserve">2006 </t>
  </si>
  <si>
    <t xml:space="preserve">2007 </t>
  </si>
  <si>
    <t xml:space="preserve">2009 </t>
  </si>
  <si>
    <t xml:space="preserve">2011 </t>
  </si>
  <si>
    <t>Table 5</t>
  </si>
  <si>
    <t>TOTAL EXPORTS BY HS</t>
  </si>
  <si>
    <t>Raw hides, skins, leather articles thereof &amp; travel goods</t>
  </si>
  <si>
    <t>Classification used:  HS</t>
  </si>
  <si>
    <t>XIX</t>
  </si>
  <si>
    <t>Arms and ammunition; parts and accessories thereof</t>
  </si>
  <si>
    <t>93</t>
  </si>
  <si>
    <t>99</t>
  </si>
  <si>
    <t xml:space="preserve">XPF </t>
  </si>
  <si>
    <t>Data source: Institut de la statistique de la Polynesie Francais (ISPF)</t>
  </si>
  <si>
    <t xml:space="preserve">XPF  </t>
  </si>
  <si>
    <t>na</t>
  </si>
  <si>
    <t>Data on exports are not available by domestic exports and re-exports.</t>
  </si>
  <si>
    <t>(Includes domestic exports and re-exports)</t>
  </si>
  <si>
    <t>Commodities</t>
  </si>
  <si>
    <t>Fish, live</t>
  </si>
  <si>
    <t>Fish, fresh, chilled or frozen</t>
  </si>
  <si>
    <t>Fish fillets and other fish meat</t>
  </si>
  <si>
    <t>Molluscs, whether or not separated from their shells, live, fresh, chilled, frozen, dried, salted or in brine</t>
  </si>
  <si>
    <t>Coral and similar materials</t>
  </si>
  <si>
    <t>Vanilla, neither crushed nor ground</t>
  </si>
  <si>
    <t>Vegetable saps and extracts</t>
  </si>
  <si>
    <t>Coconut (copra), palm kernel or babassu oil and their fractions, whether or not refined, but not chemically modified</t>
  </si>
  <si>
    <t>Jams, jellies, marmalades, purées and fruit pastes</t>
  </si>
  <si>
    <t>Fruit or vegetable juices</t>
  </si>
  <si>
    <t>Waters</t>
  </si>
  <si>
    <t>Beer</t>
  </si>
  <si>
    <t>Spirits, liqueurs and other spirit drinks</t>
  </si>
  <si>
    <t>Medicines</t>
  </si>
  <si>
    <t>Prepared beauty or make-up preparations and preparations for maintaining or caring for the skin, other than medicaments</t>
  </si>
  <si>
    <t>Printed books, newspapers etc</t>
  </si>
  <si>
    <t>Fine or cultured pearls</t>
  </si>
  <si>
    <t>Air vehicles e.g. helicopters, airplanes and parts thereof</t>
  </si>
  <si>
    <t>Articles of apparel and clothing accessories</t>
  </si>
  <si>
    <t>(Includes re-exports)</t>
  </si>
  <si>
    <t>Table 9</t>
  </si>
  <si>
    <t>REGION</t>
  </si>
  <si>
    <t>Africa</t>
  </si>
  <si>
    <t>Total Exports</t>
  </si>
  <si>
    <t>The Americas</t>
  </si>
  <si>
    <t>Asia</t>
  </si>
  <si>
    <t>Europe</t>
  </si>
  <si>
    <t>Oceania</t>
  </si>
  <si>
    <t>Other*</t>
  </si>
  <si>
    <t>2020</t>
  </si>
  <si>
    <t>2019  r</t>
  </si>
  <si>
    <t>2020  r</t>
  </si>
  <si>
    <t>Table 8</t>
  </si>
  <si>
    <t>XPF</t>
  </si>
  <si>
    <t>Annual</t>
  </si>
  <si>
    <t>Countries</t>
  </si>
  <si>
    <t>Australia</t>
  </si>
  <si>
    <t>Exports fob</t>
  </si>
  <si>
    <t>Imports cif</t>
  </si>
  <si>
    <t>China</t>
  </si>
  <si>
    <t>France</t>
  </si>
  <si>
    <t>Japan</t>
  </si>
  <si>
    <t>New Zealand</t>
  </si>
  <si>
    <t>Singapore</t>
  </si>
  <si>
    <t>Other countries</t>
  </si>
  <si>
    <t xml:space="preserve">Total  </t>
  </si>
  <si>
    <t>Exports</t>
  </si>
  <si>
    <t>Canada</t>
  </si>
  <si>
    <t>Philippines</t>
  </si>
  <si>
    <t>Switzerland</t>
  </si>
  <si>
    <t>Germany</t>
  </si>
  <si>
    <t>Belgium</t>
  </si>
  <si>
    <t>Spain</t>
  </si>
  <si>
    <t>Great Britain</t>
  </si>
  <si>
    <t>Italy</t>
  </si>
  <si>
    <t>Netherlands</t>
  </si>
  <si>
    <t>United States of America</t>
  </si>
  <si>
    <t>South Korea</t>
  </si>
  <si>
    <t>Hong Kong</t>
  </si>
  <si>
    <t>Indonesia</t>
  </si>
  <si>
    <t>Malaysia</t>
  </si>
  <si>
    <t>Taiwan</t>
  </si>
  <si>
    <t>Thailand</t>
  </si>
  <si>
    <t>Turkey</t>
  </si>
  <si>
    <t>Vietnam</t>
  </si>
  <si>
    <t>Poland</t>
  </si>
  <si>
    <t>India</t>
  </si>
  <si>
    <t xml:space="preserve">Period </t>
  </si>
  <si>
    <t xml:space="preserve">Annual 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</si>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</sst>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Tahoma"/>
      <charset val="1"/>
    </font>
    <font>
      <sz val="8"/>
      <name val="Tahoma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1" fillId="0" borderId="0"/>
    <xf numFmtId="164" fontId="6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/>
    <xf numFmtId="0" fontId="18" fillId="2" borderId="1" xfId="3" applyNumberFormat="1" applyFont="1" applyFill="1" applyBorder="1" applyAlignment="1">
      <alignment horizontal="left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9" fillId="2" borderId="1" xfId="0" applyFont="1" applyFill="1" applyBorder="1" applyAlignment="1"/>
    <xf numFmtId="165" fontId="13" fillId="2" borderId="1" xfId="1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/>
    <xf numFmtId="0" fontId="17" fillId="2" borderId="1" xfId="0" applyFont="1" applyFill="1" applyBorder="1"/>
    <xf numFmtId="3" fontId="13" fillId="0" borderId="1" xfId="16" applyNumberFormat="1" applyFont="1" applyBorder="1"/>
    <xf numFmtId="3" fontId="13" fillId="2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24" fillId="2" borderId="1" xfId="0" applyFont="1" applyFill="1" applyBorder="1"/>
    <xf numFmtId="0" fontId="25" fillId="0" borderId="1" xfId="0" applyFont="1" applyBorder="1"/>
    <xf numFmtId="0" fontId="27" fillId="2" borderId="1" xfId="0" applyFont="1" applyFill="1" applyBorder="1"/>
    <xf numFmtId="0" fontId="27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/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left"/>
    </xf>
    <xf numFmtId="166" fontId="27" fillId="0" borderId="1" xfId="0" applyNumberFormat="1" applyFont="1" applyBorder="1" applyAlignment="1">
      <alignment horizontal="center"/>
    </xf>
    <xf numFmtId="1" fontId="14" fillId="0" borderId="1" xfId="2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2" applyNumberFormat="1" applyFont="1" applyBorder="1" applyAlignment="1">
      <alignment horizontal="right"/>
    </xf>
    <xf numFmtId="0" fontId="27" fillId="0" borderId="1" xfId="0" applyFont="1" applyBorder="1" applyAlignment="1"/>
    <xf numFmtId="0" fontId="29" fillId="0" borderId="1" xfId="0" applyFont="1" applyBorder="1" applyAlignment="1"/>
    <xf numFmtId="0" fontId="30" fillId="0" borderId="1" xfId="0" applyFont="1" applyBorder="1" applyAlignment="1">
      <alignment wrapText="1"/>
    </xf>
    <xf numFmtId="1" fontId="18" fillId="2" borderId="1" xfId="0" applyNumberFormat="1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right"/>
    </xf>
    <xf numFmtId="0" fontId="17" fillId="2" borderId="1" xfId="0" applyFont="1" applyFill="1" applyBorder="1" applyAlignment="1"/>
    <xf numFmtId="0" fontId="1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27" fillId="2" borderId="1" xfId="0" applyFont="1" applyFill="1" applyBorder="1"/>
    <xf numFmtId="0" fontId="18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3" fontId="31" fillId="0" borderId="4" xfId="0" applyNumberFormat="1" applyFont="1" applyBorder="1" applyAlignment="1">
      <alignment horizontal="right" vertical="center"/>
    </xf>
    <xf numFmtId="3" fontId="32" fillId="0" borderId="4" xfId="0" applyNumberFormat="1" applyFont="1" applyBorder="1" applyAlignment="1">
      <alignment horizontal="right" vertical="center"/>
    </xf>
    <xf numFmtId="3" fontId="27" fillId="0" borderId="1" xfId="0" applyNumberFormat="1" applyFont="1" applyBorder="1"/>
    <xf numFmtId="3" fontId="27" fillId="0" borderId="1" xfId="0" applyNumberFormat="1" applyFont="1" applyBorder="1" applyAlignment="1">
      <alignment horizontal="center"/>
    </xf>
    <xf numFmtId="3" fontId="27" fillId="0" borderId="1" xfId="1" applyNumberFormat="1" applyFont="1" applyBorder="1" applyAlignment="1">
      <alignment horizontal="center"/>
    </xf>
    <xf numFmtId="3" fontId="33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25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 applyAlignment="1"/>
    <xf numFmtId="49" fontId="27" fillId="2" borderId="1" xfId="0" applyNumberFormat="1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left"/>
    </xf>
    <xf numFmtId="166" fontId="27" fillId="2" borderId="1" xfId="0" applyNumberFormat="1" applyFont="1" applyFill="1" applyBorder="1" applyAlignment="1">
      <alignment horizontal="center"/>
    </xf>
    <xf numFmtId="166" fontId="27" fillId="2" borderId="1" xfId="1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3" fontId="13" fillId="2" borderId="1" xfId="6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3" fontId="27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wrapText="1"/>
    </xf>
    <xf numFmtId="3" fontId="3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/>
    <xf numFmtId="0" fontId="18" fillId="0" borderId="1" xfId="0" applyFont="1" applyBorder="1"/>
    <xf numFmtId="3" fontId="13" fillId="0" borderId="1" xfId="0" applyNumberFormat="1" applyFont="1" applyBorder="1"/>
    <xf numFmtId="0" fontId="13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horizontal="right" vertical="center"/>
    </xf>
    <xf numFmtId="3" fontId="18" fillId="2" borderId="1" xfId="0" applyNumberFormat="1" applyFont="1" applyFill="1" applyBorder="1"/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horizontal="left"/>
    </xf>
    <xf numFmtId="3" fontId="26" fillId="0" borderId="1" xfId="1" applyNumberFormat="1" applyFont="1" applyFill="1" applyBorder="1" applyAlignment="1">
      <alignment horizontal="right"/>
    </xf>
    <xf numFmtId="3" fontId="27" fillId="0" borderId="1" xfId="1" applyNumberFormat="1" applyFont="1" applyBorder="1" applyAlignment="1">
      <alignment horizontal="right" wrapText="1"/>
    </xf>
    <xf numFmtId="3" fontId="27" fillId="2" borderId="1" xfId="1" applyNumberFormat="1" applyFont="1" applyFill="1" applyBorder="1" applyAlignment="1">
      <alignment horizontal="right"/>
    </xf>
    <xf numFmtId="3" fontId="18" fillId="0" borderId="4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49" fontId="14" fillId="2" borderId="1" xfId="1" applyNumberFormat="1" applyFont="1" applyFill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9" applyFont="1" applyBorder="1" applyAlignment="1">
      <alignment wrapText="1"/>
    </xf>
    <xf numFmtId="0" fontId="2" fillId="0" borderId="1" xfId="0" applyFont="1" applyBorder="1" applyAlignment="1">
      <alignment horizontal="left"/>
    </xf>
    <xf numFmtId="3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3" fontId="14" fillId="0" borderId="1" xfId="1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/>
    <xf numFmtId="0" fontId="27" fillId="2" borderId="1" xfId="0" applyFont="1" applyFill="1" applyBorder="1"/>
    <xf numFmtId="3" fontId="13" fillId="0" borderId="1" xfId="1" applyNumberFormat="1" applyFont="1" applyFill="1" applyBorder="1" applyAlignment="1">
      <alignment horizontal="right"/>
    </xf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vertical="top"/>
    </xf>
    <xf numFmtId="3" fontId="13" fillId="2" borderId="1" xfId="0" applyNumberFormat="1" applyFont="1" applyFill="1" applyBorder="1" applyAlignment="1">
      <alignment horizontal="right"/>
    </xf>
    <xf numFmtId="3" fontId="32" fillId="0" borderId="0" xfId="0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/>
    <xf numFmtId="3" fontId="13" fillId="2" borderId="4" xfId="0" applyNumberFormat="1" applyFont="1" applyFill="1" applyBorder="1" applyAlignment="1">
      <alignment horizontal="right" wrapText="1"/>
    </xf>
    <xf numFmtId="3" fontId="18" fillId="2" borderId="4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top"/>
    </xf>
    <xf numFmtId="3" fontId="13" fillId="2" borderId="1" xfId="21" applyNumberFormat="1" applyFont="1" applyFill="1" applyBorder="1" applyAlignment="1"/>
    <xf numFmtId="3" fontId="18" fillId="2" borderId="1" xfId="21" applyNumberFormat="1" applyFont="1" applyFill="1" applyBorder="1" applyAlignment="1"/>
    <xf numFmtId="49" fontId="31" fillId="0" borderId="4" xfId="0" applyNumberFormat="1" applyFont="1" applyBorder="1" applyAlignment="1">
      <alignment horizontal="left" vertical="center"/>
    </xf>
    <xf numFmtId="0" fontId="0" fillId="2" borderId="1" xfId="0" applyFill="1" applyBorder="1"/>
    <xf numFmtId="0" fontId="37" fillId="2" borderId="1" xfId="0" applyFont="1" applyFill="1" applyBorder="1"/>
    <xf numFmtId="49" fontId="32" fillId="2" borderId="1" xfId="0" applyNumberFormat="1" applyFont="1" applyFill="1" applyBorder="1" applyAlignment="1">
      <alignment horizontal="left" vertical="center"/>
    </xf>
    <xf numFmtId="3" fontId="32" fillId="2" borderId="1" xfId="0" applyNumberFormat="1" applyFont="1" applyFill="1" applyBorder="1" applyAlignment="1">
      <alignment horizontal="right" vertical="center"/>
    </xf>
    <xf numFmtId="3" fontId="37" fillId="2" borderId="1" xfId="0" applyNumberFormat="1" applyFont="1" applyFill="1" applyBorder="1" applyAlignment="1">
      <alignment horizontal="right" vertical="center"/>
    </xf>
    <xf numFmtId="49" fontId="37" fillId="2" borderId="1" xfId="0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/>
    </xf>
    <xf numFmtId="3" fontId="1" fillId="2" borderId="1" xfId="19" applyNumberFormat="1" applyFont="1" applyFill="1" applyBorder="1"/>
    <xf numFmtId="0" fontId="18" fillId="2" borderId="1" xfId="18" applyFont="1" applyFill="1" applyBorder="1" applyAlignment="1">
      <alignment horizontal="center" wrapText="1"/>
    </xf>
    <xf numFmtId="49" fontId="13" fillId="2" borderId="1" xfId="20" applyNumberFormat="1" applyFont="1" applyFill="1" applyBorder="1"/>
    <xf numFmtId="0" fontId="1" fillId="2" borderId="1" xfId="19" applyFont="1" applyFill="1" applyBorder="1"/>
    <xf numFmtId="0" fontId="14" fillId="2" borderId="1" xfId="19" applyFont="1" applyFill="1" applyBorder="1"/>
    <xf numFmtId="3" fontId="13" fillId="2" borderId="4" xfId="0" applyNumberFormat="1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20" applyNumberFormat="1" applyFont="1" applyFill="1" applyBorder="1" applyAlignment="1">
      <alignment wrapText="1"/>
    </xf>
    <xf numFmtId="49" fontId="18" fillId="2" borderId="1" xfId="20" applyNumberFormat="1" applyFont="1" applyFill="1" applyBorder="1"/>
    <xf numFmtId="3" fontId="18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1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6" fillId="2" borderId="1" xfId="0" applyFont="1" applyFill="1" applyBorder="1" applyAlignment="1">
      <alignment horizontal="center" wrapText="1"/>
    </xf>
    <xf numFmtId="0" fontId="27" fillId="2" borderId="1" xfId="0" applyFont="1" applyFill="1" applyBorder="1"/>
    <xf numFmtId="0" fontId="28" fillId="0" borderId="1" xfId="0" applyFont="1" applyBorder="1" applyAlignment="1">
      <alignment horizontal="center" wrapText="1"/>
    </xf>
    <xf numFmtId="0" fontId="27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2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8" fillId="2" borderId="2" xfId="3" applyNumberFormat="1" applyFont="1" applyFill="1" applyBorder="1" applyAlignment="1">
      <alignment horizontal="center"/>
    </xf>
    <xf numFmtId="0" fontId="18" fillId="2" borderId="8" xfId="3" applyNumberFormat="1" applyFont="1" applyFill="1" applyBorder="1" applyAlignment="1">
      <alignment horizontal="center"/>
    </xf>
    <xf numFmtId="0" fontId="18" fillId="2" borderId="3" xfId="3" applyNumberFormat="1" applyFont="1" applyFill="1" applyBorder="1" applyAlignment="1">
      <alignment horizontal="center"/>
    </xf>
    <xf numFmtId="3" fontId="35" fillId="2" borderId="1" xfId="0" applyNumberFormat="1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center"/>
    </xf>
    <xf numFmtId="0" fontId="18" fillId="2" borderId="1" xfId="2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38" fillId="2" borderId="2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26" fillId="0" borderId="5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3" fontId="18" fillId="2" borderId="2" xfId="0" applyNumberFormat="1" applyFont="1" applyFill="1" applyBorder="1" applyAlignment="1">
      <alignment horizontal="center"/>
    </xf>
    <xf numFmtId="3" fontId="18" fillId="2" borderId="8" xfId="0" applyNumberFormat="1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center"/>
    </xf>
    <xf numFmtId="3" fontId="34" fillId="2" borderId="2" xfId="0" applyNumberFormat="1" applyFont="1" applyFill="1" applyBorder="1" applyAlignment="1">
      <alignment horizontal="center" wrapText="1"/>
    </xf>
    <xf numFmtId="3" fontId="34" fillId="2" borderId="8" xfId="0" applyNumberFormat="1" applyFont="1" applyFill="1" applyBorder="1" applyAlignment="1">
      <alignment horizontal="center" wrapText="1"/>
    </xf>
    <xf numFmtId="3" fontId="34" fillId="2" borderId="3" xfId="0" applyNumberFormat="1" applyFont="1" applyFill="1" applyBorder="1" applyAlignment="1">
      <alignment horizontal="center" wrapText="1"/>
    </xf>
  </cellXfs>
  <cellStyles count="22">
    <cellStyle name="Comma" xfId="1" builtinId="3"/>
    <cellStyle name="Comma 2" xfId="6" xr:uid="{00000000-0005-0000-0000-000001000000}"/>
    <cellStyle name="Comma 2 2" xfId="14" xr:uid="{00000000-0005-0000-0000-000002000000}"/>
    <cellStyle name="Comma 26 4" xfId="21" xr:uid="{0C03EE09-6868-45EC-93D5-5B61C66F6D5D}"/>
    <cellStyle name="Comma 3" xfId="10" xr:uid="{00000000-0005-0000-0000-000003000000}"/>
    <cellStyle name="Currency 2" xfId="7" xr:uid="{00000000-0005-0000-0000-000004000000}"/>
    <cellStyle name="Currency 2 2" xfId="15" xr:uid="{00000000-0005-0000-0000-000005000000}"/>
    <cellStyle name="Normal" xfId="0" builtinId="0"/>
    <cellStyle name="Normal 10 2" xfId="18" xr:uid="{30D90654-756A-4381-B61B-B4A8822A62A4}"/>
    <cellStyle name="Normal 2" xfId="2" xr:uid="{00000000-0005-0000-0000-000007000000}"/>
    <cellStyle name="Normal 2 2" xfId="5" xr:uid="{00000000-0005-0000-0000-000008000000}"/>
    <cellStyle name="Normal 2 3" xfId="11" xr:uid="{00000000-0005-0000-0000-000009000000}"/>
    <cellStyle name="Normal 3" xfId="3" xr:uid="{00000000-0005-0000-0000-00000A000000}"/>
    <cellStyle name="Normal 3 2" xfId="4" xr:uid="{00000000-0005-0000-0000-00000B000000}"/>
    <cellStyle name="Normal 3 2 2" xfId="13" xr:uid="{00000000-0005-0000-0000-00000C000000}"/>
    <cellStyle name="Normal 3 4" xfId="17" xr:uid="{BD001573-454C-46EB-AE97-AEF82B3EEC21}"/>
    <cellStyle name="Normal 31" xfId="20" xr:uid="{4E584B2C-33DE-434B-8E2B-62D110EFE28C}"/>
    <cellStyle name="Normal 33" xfId="19" xr:uid="{A50BB832-DE21-4111-B033-5B77AED780A0}"/>
    <cellStyle name="Normal 5" xfId="8" xr:uid="{00000000-0005-0000-0000-00000D000000}"/>
    <cellStyle name="Normal_1SérieComExtannuelle" xfId="16" xr:uid="{BD7D0EE3-586A-47EB-A6F4-6DC0E39A781E}"/>
    <cellStyle name="Normal_Exp_SITC1_Cty" xfId="9" xr:uid="{00000000-0005-0000-0000-00000E000000}"/>
    <cellStyle name="Percent 2" xfId="12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statistics\STATISTICS\Consumer%20Price%20Index\JUNE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IN"/>
      <sheetName val="Calculating"/>
      <sheetName val="Table 1.2"/>
      <sheetName val="Table 2(a)"/>
      <sheetName val="Table 3"/>
      <sheetName val="Graph"/>
      <sheetName val="Revise"/>
      <sheetName val="Sheet3"/>
      <sheetName val="Sheet4"/>
    </sheetNames>
    <sheetDataSet>
      <sheetData sheetId="0" refreshError="1">
        <row r="3">
          <cell r="B3" t="str">
            <v>Item</v>
          </cell>
          <cell r="C3" t="str">
            <v>Ngatipa</v>
          </cell>
          <cell r="D3" t="str">
            <v>Vanwil</v>
          </cell>
          <cell r="E3" t="str">
            <v>CITC</v>
          </cell>
          <cell r="F3" t="str">
            <v xml:space="preserve"> Food</v>
          </cell>
          <cell r="G3" t="str">
            <v>MeatCo</v>
          </cell>
          <cell r="H3" t="str">
            <v>Triad</v>
          </cell>
          <cell r="I3" t="str">
            <v>South</v>
          </cell>
          <cell r="J3" t="str">
            <v>JPI</v>
          </cell>
          <cell r="K3" t="str">
            <v>Odds</v>
          </cell>
          <cell r="L3" t="str">
            <v>P &amp; M</v>
          </cell>
          <cell r="M3" t="str">
            <v>Kirsty</v>
          </cell>
          <cell r="O3" t="str">
            <v>Nelly</v>
          </cell>
          <cell r="P3" t="str">
            <v>Beco</v>
          </cell>
          <cell r="R3" t="str">
            <v>Metuas</v>
          </cell>
          <cell r="S3" t="str">
            <v>Steel</v>
          </cell>
          <cell r="T3" t="str">
            <v>Pacific</v>
          </cell>
          <cell r="U3" t="str">
            <v>Motor</v>
          </cell>
          <cell r="V3" t="str">
            <v>Bond</v>
          </cell>
          <cell r="W3" t="str">
            <v>Pacific</v>
          </cell>
          <cell r="X3" t="str">
            <v>Maus</v>
          </cell>
          <cell r="Y3" t="str">
            <v>Tepes</v>
          </cell>
          <cell r="Z3" t="str">
            <v>Black</v>
          </cell>
          <cell r="AA3" t="str">
            <v>Beco</v>
          </cell>
          <cell r="AB3" t="str">
            <v>JPI</v>
          </cell>
          <cell r="AC3" t="str">
            <v>Taio</v>
          </cell>
          <cell r="AD3" t="str">
            <v>Mat</v>
          </cell>
          <cell r="AE3" t="str">
            <v>Turang</v>
          </cell>
          <cell r="AF3" t="str">
            <v>EMB</v>
          </cell>
          <cell r="AG3" t="str">
            <v>Wigmore</v>
          </cell>
          <cell r="AH3" t="str">
            <v>T &amp; T</v>
          </cell>
          <cell r="AI3" t="str">
            <v>Palace</v>
          </cell>
          <cell r="AP3" t="str">
            <v>Misc</v>
          </cell>
          <cell r="AQ3" t="str">
            <v>No.of</v>
          </cell>
          <cell r="AR3" t="str">
            <v>Total</v>
          </cell>
          <cell r="AS3" t="str">
            <v>Average</v>
          </cell>
          <cell r="AT3" t="str">
            <v>Min</v>
          </cell>
          <cell r="AU3" t="str">
            <v>Max</v>
          </cell>
        </row>
        <row r="4">
          <cell r="B4" t="str">
            <v>No.</v>
          </cell>
          <cell r="C4" t="str">
            <v>Dairy</v>
          </cell>
          <cell r="F4" t="str">
            <v>Land</v>
          </cell>
          <cell r="I4" t="str">
            <v>Seas</v>
          </cell>
          <cell r="J4" t="str">
            <v>Avarua</v>
          </cell>
          <cell r="K4" t="str">
            <v>&amp; Ends</v>
          </cell>
          <cell r="N4" t="str">
            <v>Mango</v>
          </cell>
          <cell r="S4" t="str">
            <v>Indust</v>
          </cell>
          <cell r="T4" t="str">
            <v>Motor</v>
          </cell>
          <cell r="U4" t="str">
            <v>Centre</v>
          </cell>
          <cell r="W4" t="str">
            <v>Supply</v>
          </cell>
          <cell r="Y4" t="str">
            <v>Store</v>
          </cell>
          <cell r="Z4" t="str">
            <v>Rock</v>
          </cell>
          <cell r="AA4" t="str">
            <v>Arorangi</v>
          </cell>
          <cell r="AB4" t="str">
            <v>Store</v>
          </cell>
          <cell r="AC4" t="str">
            <v>Aro</v>
          </cell>
          <cell r="AD4" t="str">
            <v>Villag</v>
          </cell>
          <cell r="AE4" t="str">
            <v>Trader</v>
          </cell>
          <cell r="AF4" t="str">
            <v>Store</v>
          </cell>
          <cell r="AH4" t="str">
            <v>Dairy</v>
          </cell>
          <cell r="AQ4" t="str">
            <v>Stores</v>
          </cell>
          <cell r="AS4" t="str">
            <v>Prices</v>
          </cell>
          <cell r="AT4" t="str">
            <v>Prices</v>
          </cell>
          <cell r="AU4" t="str">
            <v>Prices</v>
          </cell>
        </row>
        <row r="6">
          <cell r="B6">
            <v>100</v>
          </cell>
          <cell r="C6">
            <v>0.8</v>
          </cell>
          <cell r="O6">
            <v>1.5</v>
          </cell>
          <cell r="X6">
            <v>0.8</v>
          </cell>
          <cell r="Y6">
            <v>1</v>
          </cell>
          <cell r="Z6">
            <v>1</v>
          </cell>
          <cell r="AD6">
            <v>1</v>
          </cell>
          <cell r="AE6">
            <v>0.6</v>
          </cell>
          <cell r="AF6">
            <v>0.8</v>
          </cell>
          <cell r="AG6">
            <v>0.8</v>
          </cell>
          <cell r="AQ6">
            <v>9</v>
          </cell>
          <cell r="AR6">
            <v>8.2999999999999989</v>
          </cell>
          <cell r="AS6">
            <v>0.92</v>
          </cell>
          <cell r="AT6">
            <v>0.6</v>
          </cell>
          <cell r="AU6">
            <v>1.5</v>
          </cell>
        </row>
        <row r="7">
          <cell r="B7">
            <v>101</v>
          </cell>
          <cell r="F7">
            <v>0.2</v>
          </cell>
          <cell r="G7">
            <v>0.2</v>
          </cell>
          <cell r="L7">
            <v>0.2</v>
          </cell>
          <cell r="O7">
            <v>0.1</v>
          </cell>
          <cell r="Y7">
            <v>0.2</v>
          </cell>
          <cell r="Z7">
            <v>0.1</v>
          </cell>
          <cell r="AC7">
            <v>0.2</v>
          </cell>
          <cell r="AD7">
            <v>0.15</v>
          </cell>
          <cell r="AE7">
            <v>0.1</v>
          </cell>
          <cell r="AF7">
            <v>0.2</v>
          </cell>
          <cell r="AG7">
            <v>0.15</v>
          </cell>
          <cell r="AQ7">
            <v>11</v>
          </cell>
          <cell r="AR7">
            <v>1.8</v>
          </cell>
          <cell r="AS7">
            <v>0.16363636363636364</v>
          </cell>
          <cell r="AT7">
            <v>0.1</v>
          </cell>
          <cell r="AU7">
            <v>0.2</v>
          </cell>
        </row>
        <row r="8">
          <cell r="B8">
            <v>102</v>
          </cell>
          <cell r="C8">
            <v>0.125</v>
          </cell>
          <cell r="F8">
            <v>0.3</v>
          </cell>
          <cell r="O8">
            <v>0.4</v>
          </cell>
          <cell r="AH8">
            <v>0.2</v>
          </cell>
          <cell r="AQ8">
            <v>4</v>
          </cell>
          <cell r="AR8">
            <v>1.0249999999999999</v>
          </cell>
          <cell r="AS8">
            <v>0.25624999999999998</v>
          </cell>
          <cell r="AT8">
            <v>0.125</v>
          </cell>
          <cell r="AU8">
            <v>0.4</v>
          </cell>
        </row>
        <row r="9">
          <cell r="B9">
            <v>105</v>
          </cell>
          <cell r="O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</row>
        <row r="10">
          <cell r="B10">
            <v>106</v>
          </cell>
          <cell r="C10">
            <v>2</v>
          </cell>
          <cell r="O10">
            <v>2</v>
          </cell>
          <cell r="AD10">
            <v>2</v>
          </cell>
          <cell r="AF10">
            <v>2</v>
          </cell>
          <cell r="AQ10">
            <v>4</v>
          </cell>
          <cell r="AR10">
            <v>8</v>
          </cell>
          <cell r="AS10">
            <v>2</v>
          </cell>
          <cell r="AT10">
            <v>2</v>
          </cell>
          <cell r="AU10">
            <v>2</v>
          </cell>
        </row>
        <row r="11">
          <cell r="B11">
            <v>107</v>
          </cell>
          <cell r="C11">
            <v>0.5</v>
          </cell>
          <cell r="F11">
            <v>0.5</v>
          </cell>
          <cell r="L11">
            <v>0.3</v>
          </cell>
          <cell r="O11">
            <v>0.5</v>
          </cell>
          <cell r="X11">
            <v>0.3</v>
          </cell>
          <cell r="Y11">
            <v>0.4</v>
          </cell>
          <cell r="AD11">
            <v>0.5</v>
          </cell>
          <cell r="AE11">
            <v>0.5</v>
          </cell>
          <cell r="AF11">
            <v>0.5</v>
          </cell>
          <cell r="AG11">
            <v>0.5</v>
          </cell>
          <cell r="AH11">
            <v>0.5</v>
          </cell>
          <cell r="AQ11">
            <v>11</v>
          </cell>
          <cell r="AR11">
            <v>5</v>
          </cell>
          <cell r="AS11">
            <v>0.45454545454545453</v>
          </cell>
          <cell r="AT11">
            <v>0.3</v>
          </cell>
          <cell r="AU11">
            <v>0.5</v>
          </cell>
        </row>
        <row r="12">
          <cell r="B12">
            <v>110</v>
          </cell>
          <cell r="O12">
            <v>3.5</v>
          </cell>
          <cell r="AQ12">
            <v>1</v>
          </cell>
          <cell r="AR12">
            <v>3.5</v>
          </cell>
          <cell r="AS12">
            <v>3.5</v>
          </cell>
          <cell r="AT12">
            <v>3.5</v>
          </cell>
          <cell r="AU12">
            <v>3.5</v>
          </cell>
        </row>
        <row r="13">
          <cell r="B13">
            <v>970</v>
          </cell>
          <cell r="F13">
            <v>1</v>
          </cell>
          <cell r="O13">
            <v>1</v>
          </cell>
          <cell r="Z13">
            <v>1.5</v>
          </cell>
          <cell r="AD13">
            <v>1</v>
          </cell>
          <cell r="AE13">
            <v>1.2</v>
          </cell>
          <cell r="AG13">
            <v>1.2</v>
          </cell>
          <cell r="AQ13">
            <v>6</v>
          </cell>
          <cell r="AR13">
            <v>6.9</v>
          </cell>
          <cell r="AS13">
            <v>1.1500000000000001</v>
          </cell>
          <cell r="AT13">
            <v>1</v>
          </cell>
          <cell r="AU13">
            <v>1.5</v>
          </cell>
        </row>
        <row r="14">
          <cell r="B14" t="str">
            <v>FRUIT</v>
          </cell>
        </row>
        <row r="15">
          <cell r="B15">
            <v>112</v>
          </cell>
          <cell r="C15">
            <v>1.8</v>
          </cell>
          <cell r="F15">
            <v>2.8</v>
          </cell>
          <cell r="G15">
            <v>1.2</v>
          </cell>
          <cell r="L15">
            <v>1.79</v>
          </cell>
          <cell r="O15">
            <v>2.5</v>
          </cell>
          <cell r="X15">
            <v>1.6</v>
          </cell>
          <cell r="Y15">
            <v>2</v>
          </cell>
          <cell r="Z15">
            <v>2.8</v>
          </cell>
          <cell r="AC15">
            <v>1.5</v>
          </cell>
          <cell r="AD15">
            <v>2.5</v>
          </cell>
          <cell r="AE15">
            <v>1.76</v>
          </cell>
          <cell r="AF15">
            <v>1.3</v>
          </cell>
          <cell r="AH15">
            <v>2</v>
          </cell>
          <cell r="AQ15">
            <v>13</v>
          </cell>
          <cell r="AR15">
            <v>25.55</v>
          </cell>
          <cell r="AS15">
            <v>1.9653846153846155</v>
          </cell>
          <cell r="AT15">
            <v>1.2</v>
          </cell>
          <cell r="AU15">
            <v>2.8</v>
          </cell>
        </row>
        <row r="16">
          <cell r="B16">
            <v>113</v>
          </cell>
          <cell r="C16">
            <v>1.8</v>
          </cell>
          <cell r="F16">
            <v>1.5</v>
          </cell>
          <cell r="G16">
            <v>1.1000000000000001</v>
          </cell>
          <cell r="L16">
            <v>1.79</v>
          </cell>
          <cell r="O16">
            <v>2.5</v>
          </cell>
          <cell r="X16">
            <v>1.6</v>
          </cell>
          <cell r="Y16">
            <v>2</v>
          </cell>
          <cell r="Z16">
            <v>2.8</v>
          </cell>
          <cell r="AC16">
            <v>1.5</v>
          </cell>
          <cell r="AD16">
            <v>2.5</v>
          </cell>
          <cell r="AE16">
            <v>1.76</v>
          </cell>
          <cell r="AF16">
            <v>1.3</v>
          </cell>
          <cell r="AH16">
            <v>2</v>
          </cell>
          <cell r="AQ16">
            <v>13</v>
          </cell>
          <cell r="AR16">
            <v>24.150000000000002</v>
          </cell>
          <cell r="AS16">
            <v>1.8576923076923078</v>
          </cell>
          <cell r="AT16">
            <v>1.1000000000000001</v>
          </cell>
          <cell r="AU16">
            <v>2.8</v>
          </cell>
        </row>
        <row r="17">
          <cell r="B17">
            <v>114</v>
          </cell>
          <cell r="C17">
            <v>2.8</v>
          </cell>
          <cell r="F17">
            <v>2.6</v>
          </cell>
          <cell r="O17">
            <v>3</v>
          </cell>
          <cell r="X17">
            <v>2.5</v>
          </cell>
          <cell r="AC17">
            <v>2.5</v>
          </cell>
          <cell r="AD17">
            <v>3.5</v>
          </cell>
          <cell r="AE17">
            <v>2.64</v>
          </cell>
          <cell r="AG17">
            <v>2.6</v>
          </cell>
          <cell r="AQ17">
            <v>8</v>
          </cell>
          <cell r="AR17">
            <v>22.14</v>
          </cell>
          <cell r="AS17">
            <v>2.7675000000000001</v>
          </cell>
          <cell r="AT17">
            <v>2.5</v>
          </cell>
          <cell r="AU17">
            <v>3.5</v>
          </cell>
        </row>
        <row r="18">
          <cell r="B18">
            <v>116</v>
          </cell>
          <cell r="C18">
            <v>2</v>
          </cell>
          <cell r="F18">
            <v>2.5</v>
          </cell>
          <cell r="L18">
            <v>1.76</v>
          </cell>
          <cell r="O18">
            <v>2.6</v>
          </cell>
          <cell r="AE18">
            <v>2.64</v>
          </cell>
          <cell r="AQ18">
            <v>5</v>
          </cell>
          <cell r="AR18">
            <v>11.5</v>
          </cell>
          <cell r="AS18">
            <v>2.2999999999999998</v>
          </cell>
          <cell r="AT18">
            <v>1.76</v>
          </cell>
          <cell r="AU18">
            <v>2.64</v>
          </cell>
        </row>
        <row r="19">
          <cell r="B19">
            <v>117</v>
          </cell>
          <cell r="F19">
            <v>5.49</v>
          </cell>
          <cell r="L19">
            <v>3</v>
          </cell>
          <cell r="O19">
            <v>2</v>
          </cell>
          <cell r="Y19">
            <v>3</v>
          </cell>
          <cell r="AE19">
            <v>2.15</v>
          </cell>
          <cell r="AQ19">
            <v>5</v>
          </cell>
          <cell r="AR19">
            <v>15.64</v>
          </cell>
          <cell r="AS19">
            <v>3.1280000000000001</v>
          </cell>
          <cell r="AT19">
            <v>2</v>
          </cell>
          <cell r="AU19">
            <v>5.49</v>
          </cell>
        </row>
        <row r="20">
          <cell r="B20">
            <v>120</v>
          </cell>
          <cell r="C20">
            <v>3</v>
          </cell>
          <cell r="F20">
            <v>13.05</v>
          </cell>
          <cell r="G20">
            <v>11</v>
          </cell>
          <cell r="L20">
            <v>3.31</v>
          </cell>
          <cell r="O20">
            <v>3.5</v>
          </cell>
          <cell r="X20">
            <v>3</v>
          </cell>
          <cell r="Y20">
            <v>3.5</v>
          </cell>
          <cell r="Z20">
            <v>3.5</v>
          </cell>
          <cell r="AD20">
            <v>3.5</v>
          </cell>
          <cell r="AE20">
            <v>3.31</v>
          </cell>
          <cell r="AF20">
            <v>3.5</v>
          </cell>
          <cell r="AG20">
            <v>3</v>
          </cell>
          <cell r="AH20">
            <v>3.5</v>
          </cell>
          <cell r="AQ20">
            <v>13</v>
          </cell>
          <cell r="AR20">
            <v>60.67</v>
          </cell>
          <cell r="AS20">
            <v>4.6669230769230774</v>
          </cell>
          <cell r="AT20">
            <v>3</v>
          </cell>
          <cell r="AU20">
            <v>13.05</v>
          </cell>
        </row>
        <row r="21">
          <cell r="B21" t="str">
            <v>VEGES</v>
          </cell>
        </row>
        <row r="22">
          <cell r="B22">
            <v>123</v>
          </cell>
          <cell r="C22">
            <v>1.8</v>
          </cell>
          <cell r="F22">
            <v>1.6</v>
          </cell>
          <cell r="G22">
            <v>1.45</v>
          </cell>
          <cell r="X22">
            <v>1.75</v>
          </cell>
          <cell r="Z22">
            <v>1.85</v>
          </cell>
          <cell r="AC22">
            <v>1.9</v>
          </cell>
          <cell r="AD22">
            <v>1.7</v>
          </cell>
          <cell r="AE22">
            <v>3</v>
          </cell>
          <cell r="AF22">
            <v>1.75</v>
          </cell>
          <cell r="AG22">
            <v>1.6</v>
          </cell>
          <cell r="AH22">
            <v>2</v>
          </cell>
          <cell r="AQ22">
            <v>11</v>
          </cell>
          <cell r="AR22">
            <v>20.400000000000002</v>
          </cell>
          <cell r="AS22">
            <v>1.8545454545454547</v>
          </cell>
          <cell r="AT22">
            <v>1.45</v>
          </cell>
          <cell r="AU22">
            <v>3</v>
          </cell>
        </row>
        <row r="23">
          <cell r="B23">
            <v>124</v>
          </cell>
          <cell r="C23">
            <v>1.5</v>
          </cell>
          <cell r="F23">
            <v>1.4</v>
          </cell>
          <cell r="G23">
            <v>1.3</v>
          </cell>
          <cell r="X23">
            <v>1.6</v>
          </cell>
          <cell r="Y23">
            <v>1.6</v>
          </cell>
          <cell r="Z23">
            <v>1.65</v>
          </cell>
          <cell r="AC23">
            <v>1.7</v>
          </cell>
          <cell r="AD23">
            <v>1.7</v>
          </cell>
          <cell r="AE23">
            <v>1.6</v>
          </cell>
          <cell r="AF23">
            <v>1.6</v>
          </cell>
          <cell r="AG23">
            <v>1.5</v>
          </cell>
          <cell r="AH23">
            <v>2</v>
          </cell>
          <cell r="AQ23">
            <v>12</v>
          </cell>
          <cell r="AR23">
            <v>19.149999999999999</v>
          </cell>
          <cell r="AS23">
            <v>1.5958333333333332</v>
          </cell>
          <cell r="AT23">
            <v>1.3</v>
          </cell>
          <cell r="AU23">
            <v>2</v>
          </cell>
        </row>
        <row r="24">
          <cell r="B24">
            <v>125</v>
          </cell>
          <cell r="C24">
            <v>2.2999999999999998</v>
          </cell>
          <cell r="F24">
            <v>1.95</v>
          </cell>
          <cell r="G24">
            <v>1.95</v>
          </cell>
          <cell r="L24">
            <v>3</v>
          </cell>
          <cell r="X24">
            <v>2.8</v>
          </cell>
          <cell r="Y24">
            <v>2.5</v>
          </cell>
          <cell r="Z24">
            <v>3.75</v>
          </cell>
          <cell r="AC24">
            <v>2.5</v>
          </cell>
          <cell r="AD24">
            <v>2.2999999999999998</v>
          </cell>
          <cell r="AE24">
            <v>2.7</v>
          </cell>
          <cell r="AF24">
            <v>2.2999999999999998</v>
          </cell>
          <cell r="AG24">
            <v>2</v>
          </cell>
          <cell r="AH24">
            <v>2.5</v>
          </cell>
          <cell r="AQ24">
            <v>13</v>
          </cell>
          <cell r="AR24">
            <v>32.549999999999997</v>
          </cell>
          <cell r="AS24">
            <v>2.5038461538461538</v>
          </cell>
          <cell r="AT24">
            <v>1.95</v>
          </cell>
          <cell r="AU24">
            <v>3.75</v>
          </cell>
        </row>
        <row r="25">
          <cell r="B25">
            <v>126</v>
          </cell>
          <cell r="C25">
            <v>2</v>
          </cell>
          <cell r="F25">
            <v>2.65</v>
          </cell>
          <cell r="L25">
            <v>3.4</v>
          </cell>
          <cell r="X25">
            <v>3.8</v>
          </cell>
          <cell r="Y25">
            <v>2.1</v>
          </cell>
          <cell r="Z25">
            <v>3.75</v>
          </cell>
          <cell r="AD25">
            <v>3.9</v>
          </cell>
          <cell r="AF25">
            <v>2.95</v>
          </cell>
          <cell r="AG25">
            <v>1.8</v>
          </cell>
          <cell r="AQ25">
            <v>9</v>
          </cell>
          <cell r="AR25">
            <v>26.35</v>
          </cell>
          <cell r="AS25">
            <v>2.927777777777778</v>
          </cell>
          <cell r="AT25">
            <v>1.8</v>
          </cell>
          <cell r="AU25">
            <v>3.9</v>
          </cell>
        </row>
        <row r="26">
          <cell r="B26" t="str">
            <v>TIN VEG</v>
          </cell>
        </row>
        <row r="27">
          <cell r="B27">
            <v>128</v>
          </cell>
          <cell r="C27">
            <v>5</v>
          </cell>
          <cell r="F27">
            <v>5</v>
          </cell>
          <cell r="G27">
            <v>6</v>
          </cell>
          <cell r="L27">
            <v>6</v>
          </cell>
          <cell r="X27">
            <v>6.8</v>
          </cell>
          <cell r="Y27">
            <v>7.25</v>
          </cell>
          <cell r="Z27">
            <v>7.5</v>
          </cell>
          <cell r="AC27">
            <v>7.25</v>
          </cell>
          <cell r="AD27">
            <v>6.65</v>
          </cell>
          <cell r="AE27">
            <v>7.74</v>
          </cell>
          <cell r="AF27">
            <v>7</v>
          </cell>
          <cell r="AG27">
            <v>6</v>
          </cell>
          <cell r="AH27">
            <v>6.25</v>
          </cell>
          <cell r="AQ27">
            <v>13</v>
          </cell>
          <cell r="AR27">
            <v>84.44</v>
          </cell>
          <cell r="AS27">
            <v>6.4953846153846149</v>
          </cell>
          <cell r="AT27">
            <v>5</v>
          </cell>
          <cell r="AU27">
            <v>7.74</v>
          </cell>
        </row>
        <row r="28">
          <cell r="B28">
            <v>129</v>
          </cell>
          <cell r="F28">
            <v>15.15</v>
          </cell>
          <cell r="G28">
            <v>12.5</v>
          </cell>
          <cell r="AQ28">
            <v>2</v>
          </cell>
          <cell r="AR28">
            <v>27.65</v>
          </cell>
          <cell r="AS28">
            <v>13.824999999999999</v>
          </cell>
          <cell r="AT28">
            <v>12.5</v>
          </cell>
          <cell r="AU28">
            <v>15.15</v>
          </cell>
        </row>
        <row r="29">
          <cell r="B29">
            <v>133</v>
          </cell>
          <cell r="C29">
            <v>16.2</v>
          </cell>
          <cell r="F29">
            <v>13.9</v>
          </cell>
          <cell r="G29">
            <v>11.9</v>
          </cell>
          <cell r="L29">
            <v>16.8</v>
          </cell>
          <cell r="AC29">
            <v>16</v>
          </cell>
          <cell r="AD29">
            <v>14.5</v>
          </cell>
          <cell r="AG29">
            <v>14.19</v>
          </cell>
          <cell r="AQ29">
            <v>7</v>
          </cell>
          <cell r="AR29">
            <v>103.49</v>
          </cell>
          <cell r="AS29">
            <v>14.784285714285714</v>
          </cell>
          <cell r="AT29">
            <v>11.9</v>
          </cell>
          <cell r="AU29">
            <v>16.8</v>
          </cell>
        </row>
        <row r="30">
          <cell r="B30">
            <v>134</v>
          </cell>
          <cell r="C30">
            <v>4.5999999999999996</v>
          </cell>
          <cell r="F30">
            <v>4.1500000000000004</v>
          </cell>
          <cell r="G30">
            <v>3.3</v>
          </cell>
          <cell r="X30">
            <v>4.8</v>
          </cell>
          <cell r="Y30">
            <v>4.8</v>
          </cell>
          <cell r="Z30">
            <v>5.25</v>
          </cell>
          <cell r="AD30">
            <v>4.5</v>
          </cell>
          <cell r="AE30">
            <v>4.95</v>
          </cell>
          <cell r="AF30">
            <v>3.5</v>
          </cell>
          <cell r="AG30">
            <v>4.5</v>
          </cell>
          <cell r="AH30">
            <v>4.5</v>
          </cell>
          <cell r="AQ30">
            <v>11</v>
          </cell>
          <cell r="AR30">
            <v>48.85</v>
          </cell>
          <cell r="AS30">
            <v>4.4409090909090914</v>
          </cell>
          <cell r="AT30">
            <v>3.3</v>
          </cell>
          <cell r="AU30">
            <v>5.25</v>
          </cell>
        </row>
        <row r="31">
          <cell r="B31">
            <v>135</v>
          </cell>
          <cell r="C31">
            <v>9.4</v>
          </cell>
          <cell r="F31">
            <v>10.6</v>
          </cell>
          <cell r="G31">
            <v>13.9</v>
          </cell>
          <cell r="X31">
            <v>10</v>
          </cell>
          <cell r="Y31">
            <v>11</v>
          </cell>
          <cell r="Z31">
            <v>10</v>
          </cell>
          <cell r="AC31">
            <v>9</v>
          </cell>
          <cell r="AE31">
            <v>11.05</v>
          </cell>
          <cell r="AF31">
            <v>9.5</v>
          </cell>
          <cell r="AG31">
            <v>8.5</v>
          </cell>
          <cell r="AQ31">
            <v>10</v>
          </cell>
          <cell r="AR31">
            <v>102.95</v>
          </cell>
          <cell r="AS31">
            <v>10.295</v>
          </cell>
          <cell r="AT31">
            <v>8.5</v>
          </cell>
          <cell r="AU31">
            <v>13.9</v>
          </cell>
        </row>
        <row r="32">
          <cell r="B32">
            <v>136</v>
          </cell>
          <cell r="C32">
            <v>8.5</v>
          </cell>
          <cell r="F32">
            <v>6.75</v>
          </cell>
          <cell r="G32">
            <v>6.95</v>
          </cell>
          <cell r="L32">
            <v>7.95</v>
          </cell>
          <cell r="X32">
            <v>8</v>
          </cell>
          <cell r="Y32">
            <v>8</v>
          </cell>
          <cell r="Z32">
            <v>7.9</v>
          </cell>
          <cell r="AD32">
            <v>8.6</v>
          </cell>
          <cell r="AE32">
            <v>6.5</v>
          </cell>
          <cell r="AF32">
            <v>8.3000000000000007</v>
          </cell>
          <cell r="AG32">
            <v>7.8</v>
          </cell>
          <cell r="AH32">
            <v>8</v>
          </cell>
          <cell r="AQ32">
            <v>12</v>
          </cell>
          <cell r="AR32">
            <v>93.25</v>
          </cell>
          <cell r="AS32">
            <v>7.770833333333333</v>
          </cell>
          <cell r="AT32">
            <v>6.5</v>
          </cell>
          <cell r="AU32">
            <v>8.6</v>
          </cell>
        </row>
        <row r="33">
          <cell r="B33" t="str">
            <v>MEAT</v>
          </cell>
        </row>
        <row r="34">
          <cell r="B34">
            <v>138</v>
          </cell>
          <cell r="C34">
            <v>3.75</v>
          </cell>
          <cell r="F34">
            <v>3.5</v>
          </cell>
          <cell r="G34">
            <v>3.5</v>
          </cell>
          <cell r="L34">
            <v>3.6</v>
          </cell>
          <cell r="X34">
            <v>4</v>
          </cell>
          <cell r="Y34">
            <v>3.75</v>
          </cell>
          <cell r="Z34">
            <v>3.75</v>
          </cell>
          <cell r="AC34">
            <v>3.6</v>
          </cell>
          <cell r="AD34">
            <v>3.75</v>
          </cell>
          <cell r="AF34">
            <v>3.3</v>
          </cell>
          <cell r="AG34">
            <v>3.5</v>
          </cell>
          <cell r="AH34">
            <v>3.8</v>
          </cell>
          <cell r="AQ34">
            <v>12</v>
          </cell>
          <cell r="AR34">
            <v>43.8</v>
          </cell>
          <cell r="AS34">
            <v>3.65</v>
          </cell>
          <cell r="AT34">
            <v>3.3</v>
          </cell>
          <cell r="AU34">
            <v>4</v>
          </cell>
        </row>
        <row r="35">
          <cell r="B35">
            <v>139</v>
          </cell>
          <cell r="C35">
            <v>2.9</v>
          </cell>
          <cell r="F35">
            <v>2.9</v>
          </cell>
          <cell r="G35">
            <v>2.75</v>
          </cell>
          <cell r="L35">
            <v>2.9</v>
          </cell>
          <cell r="X35">
            <v>3</v>
          </cell>
          <cell r="Y35">
            <v>2.95</v>
          </cell>
          <cell r="Z35">
            <v>2.95</v>
          </cell>
          <cell r="AC35">
            <v>2.8</v>
          </cell>
          <cell r="AD35">
            <v>3.1</v>
          </cell>
          <cell r="AE35">
            <v>3</v>
          </cell>
          <cell r="AF35">
            <v>3.3</v>
          </cell>
          <cell r="AG35">
            <v>2.9</v>
          </cell>
          <cell r="AH35">
            <v>2.9</v>
          </cell>
          <cell r="AQ35">
            <v>13</v>
          </cell>
          <cell r="AR35">
            <v>38.35</v>
          </cell>
          <cell r="AS35">
            <v>2.95</v>
          </cell>
          <cell r="AT35">
            <v>2.75</v>
          </cell>
          <cell r="AU35">
            <v>3.3</v>
          </cell>
        </row>
        <row r="36">
          <cell r="B36" t="str">
            <v>TIN MEAT</v>
          </cell>
        </row>
        <row r="37">
          <cell r="B37">
            <v>141</v>
          </cell>
          <cell r="G37">
            <v>10</v>
          </cell>
          <cell r="AG37">
            <v>12</v>
          </cell>
          <cell r="AQ37">
            <v>2</v>
          </cell>
          <cell r="AR37">
            <v>22</v>
          </cell>
          <cell r="AS37">
            <v>11</v>
          </cell>
          <cell r="AT37">
            <v>10</v>
          </cell>
          <cell r="AU37">
            <v>12</v>
          </cell>
        </row>
        <row r="38">
          <cell r="B38">
            <v>142</v>
          </cell>
          <cell r="AP38">
            <v>1.1100000000000001</v>
          </cell>
          <cell r="AQ38">
            <v>1</v>
          </cell>
          <cell r="AR38">
            <v>1.1100000000000001</v>
          </cell>
          <cell r="AS38">
            <v>1.1100000000000001</v>
          </cell>
          <cell r="AT38">
            <v>1.1100000000000001</v>
          </cell>
          <cell r="AU38">
            <v>1.1100000000000001</v>
          </cell>
        </row>
        <row r="39">
          <cell r="B39" t="str">
            <v>FISH</v>
          </cell>
        </row>
        <row r="40">
          <cell r="B40">
            <v>145</v>
          </cell>
          <cell r="C40">
            <v>2.7</v>
          </cell>
          <cell r="F40">
            <v>2.2000000000000002</v>
          </cell>
          <cell r="G40">
            <v>2.2000000000000002</v>
          </cell>
          <cell r="L40">
            <v>2</v>
          </cell>
          <cell r="X40">
            <v>2.65</v>
          </cell>
          <cell r="Y40">
            <v>2.7</v>
          </cell>
          <cell r="Z40">
            <v>2.65</v>
          </cell>
          <cell r="AD40">
            <v>2.65</v>
          </cell>
          <cell r="AE40">
            <v>2.4</v>
          </cell>
          <cell r="AF40">
            <v>2.65</v>
          </cell>
          <cell r="AG40">
            <v>2.6</v>
          </cell>
          <cell r="AH40">
            <v>2.4500000000000002</v>
          </cell>
          <cell r="AQ40">
            <v>12</v>
          </cell>
          <cell r="AR40">
            <v>29.849999999999998</v>
          </cell>
          <cell r="AS40">
            <v>2.4874999999999998</v>
          </cell>
          <cell r="AT40">
            <v>2</v>
          </cell>
          <cell r="AU40">
            <v>2.7</v>
          </cell>
        </row>
        <row r="41">
          <cell r="B41">
            <v>971</v>
          </cell>
          <cell r="C41">
            <v>1.65</v>
          </cell>
          <cell r="F41">
            <v>1.8</v>
          </cell>
          <cell r="G41">
            <v>1.5</v>
          </cell>
          <cell r="L41">
            <v>1.8</v>
          </cell>
          <cell r="X41">
            <v>1.7</v>
          </cell>
          <cell r="Y41">
            <v>1.8</v>
          </cell>
          <cell r="Z41">
            <v>2</v>
          </cell>
          <cell r="AC41">
            <v>1.6</v>
          </cell>
          <cell r="AD41">
            <v>2.2000000000000002</v>
          </cell>
          <cell r="AE41">
            <v>1.6</v>
          </cell>
          <cell r="AF41">
            <v>1.8</v>
          </cell>
          <cell r="AG41">
            <v>1.9</v>
          </cell>
          <cell r="AH41">
            <v>1.5</v>
          </cell>
          <cell r="AQ41">
            <v>13</v>
          </cell>
          <cell r="AR41">
            <v>22.85</v>
          </cell>
          <cell r="AS41">
            <v>1.7576923076923079</v>
          </cell>
          <cell r="AT41">
            <v>1.5</v>
          </cell>
          <cell r="AU41">
            <v>2.2000000000000002</v>
          </cell>
        </row>
        <row r="42">
          <cell r="B42">
            <v>972</v>
          </cell>
          <cell r="C42">
            <v>3.2</v>
          </cell>
          <cell r="F42">
            <v>3.4</v>
          </cell>
          <cell r="L42">
            <v>2.9</v>
          </cell>
          <cell r="X42">
            <v>3.2</v>
          </cell>
          <cell r="Y42">
            <v>3.4</v>
          </cell>
          <cell r="Z42">
            <v>3.2</v>
          </cell>
          <cell r="AC42">
            <v>3.4</v>
          </cell>
          <cell r="AD42">
            <v>3.4</v>
          </cell>
          <cell r="AE42">
            <v>3.4</v>
          </cell>
          <cell r="AF42">
            <v>3.25</v>
          </cell>
          <cell r="AG42">
            <v>3.2</v>
          </cell>
          <cell r="AH42">
            <v>3.2</v>
          </cell>
          <cell r="AQ42">
            <v>12</v>
          </cell>
          <cell r="AR42">
            <v>39.15</v>
          </cell>
          <cell r="AS42">
            <v>3.2624999999999997</v>
          </cell>
          <cell r="AT42">
            <v>2.9</v>
          </cell>
          <cell r="AU42">
            <v>3.4</v>
          </cell>
        </row>
        <row r="43">
          <cell r="B43" t="str">
            <v>TIN FISH</v>
          </cell>
        </row>
        <row r="44">
          <cell r="B44">
            <v>148</v>
          </cell>
          <cell r="C44">
            <v>1</v>
          </cell>
          <cell r="F44">
            <v>1</v>
          </cell>
          <cell r="L44">
            <v>1</v>
          </cell>
          <cell r="Y44">
            <v>1</v>
          </cell>
          <cell r="Z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Q44">
            <v>11</v>
          </cell>
          <cell r="AR44">
            <v>11</v>
          </cell>
          <cell r="AS44">
            <v>1</v>
          </cell>
          <cell r="AT44">
            <v>1</v>
          </cell>
          <cell r="AU44">
            <v>1</v>
          </cell>
        </row>
        <row r="45">
          <cell r="B45">
            <v>973</v>
          </cell>
          <cell r="C45">
            <v>2.15</v>
          </cell>
          <cell r="F45">
            <v>2.2000000000000002</v>
          </cell>
          <cell r="G45">
            <v>2.2000000000000002</v>
          </cell>
          <cell r="L45">
            <v>2.2000000000000002</v>
          </cell>
          <cell r="X45">
            <v>2.2000000000000002</v>
          </cell>
          <cell r="Y45">
            <v>2.15</v>
          </cell>
          <cell r="Z45">
            <v>2.2000000000000002</v>
          </cell>
          <cell r="AC45">
            <v>2.2000000000000002</v>
          </cell>
          <cell r="AD45">
            <v>2.2000000000000002</v>
          </cell>
          <cell r="AE45">
            <v>2.2000000000000002</v>
          </cell>
          <cell r="AF45">
            <v>2.15</v>
          </cell>
          <cell r="AG45">
            <v>2.15</v>
          </cell>
          <cell r="AH45">
            <v>2.2000000000000002</v>
          </cell>
          <cell r="AQ45">
            <v>13</v>
          </cell>
          <cell r="AR45">
            <v>28.399999999999995</v>
          </cell>
          <cell r="AS45">
            <v>2.1846153846153844</v>
          </cell>
          <cell r="AT45">
            <v>2.15</v>
          </cell>
          <cell r="AU45">
            <v>2.2000000000000002</v>
          </cell>
        </row>
        <row r="46">
          <cell r="B46">
            <v>149</v>
          </cell>
          <cell r="C46">
            <v>2.1</v>
          </cell>
          <cell r="F46">
            <v>2.2000000000000002</v>
          </cell>
          <cell r="G46">
            <v>1.95</v>
          </cell>
          <cell r="L46">
            <v>2.1</v>
          </cell>
          <cell r="X46">
            <v>2.2999999999999998</v>
          </cell>
          <cell r="Z46">
            <v>2.2000000000000002</v>
          </cell>
          <cell r="AC46">
            <v>2.2000000000000002</v>
          </cell>
          <cell r="AD46">
            <v>1.95</v>
          </cell>
          <cell r="AE46">
            <v>2.4</v>
          </cell>
          <cell r="AF46">
            <v>2.75</v>
          </cell>
          <cell r="AG46">
            <v>2.1</v>
          </cell>
          <cell r="AH46">
            <v>2.5</v>
          </cell>
          <cell r="AQ46">
            <v>12</v>
          </cell>
          <cell r="AR46">
            <v>26.75</v>
          </cell>
          <cell r="AS46">
            <v>2.2291666666666665</v>
          </cell>
          <cell r="AT46">
            <v>1.95</v>
          </cell>
          <cell r="AU46">
            <v>2.75</v>
          </cell>
        </row>
        <row r="47">
          <cell r="B47">
            <v>150</v>
          </cell>
          <cell r="C47">
            <v>2.6</v>
          </cell>
          <cell r="F47">
            <v>2.35</v>
          </cell>
          <cell r="L47">
            <v>2.75</v>
          </cell>
          <cell r="X47">
            <v>3</v>
          </cell>
          <cell r="Z47">
            <v>3</v>
          </cell>
          <cell r="AC47">
            <v>3</v>
          </cell>
          <cell r="AD47">
            <v>2.6</v>
          </cell>
          <cell r="AE47">
            <v>3</v>
          </cell>
          <cell r="AF47">
            <v>2.6</v>
          </cell>
          <cell r="AG47">
            <v>2.1</v>
          </cell>
          <cell r="AH47">
            <v>2.2000000000000002</v>
          </cell>
          <cell r="AQ47">
            <v>11</v>
          </cell>
          <cell r="AR47">
            <v>29.200000000000003</v>
          </cell>
          <cell r="AS47">
            <v>2.6545454545454548</v>
          </cell>
          <cell r="AT47">
            <v>2.1</v>
          </cell>
          <cell r="AU47">
            <v>3</v>
          </cell>
        </row>
        <row r="48">
          <cell r="B48">
            <v>151</v>
          </cell>
          <cell r="C48">
            <v>2.8</v>
          </cell>
          <cell r="F48">
            <v>2</v>
          </cell>
          <cell r="L48">
            <v>2.8</v>
          </cell>
          <cell r="X48">
            <v>2.5</v>
          </cell>
          <cell r="Z48">
            <v>2.8</v>
          </cell>
          <cell r="AC48">
            <v>2.5</v>
          </cell>
          <cell r="AD48">
            <v>2.35</v>
          </cell>
          <cell r="AE48">
            <v>2.7</v>
          </cell>
          <cell r="AF48">
            <v>2.4</v>
          </cell>
          <cell r="AG48">
            <v>2.4</v>
          </cell>
          <cell r="AH48">
            <v>2.9</v>
          </cell>
          <cell r="AQ48">
            <v>11</v>
          </cell>
          <cell r="AR48">
            <v>28.149999999999995</v>
          </cell>
          <cell r="AS48">
            <v>2.5590909090909086</v>
          </cell>
          <cell r="AT48">
            <v>2</v>
          </cell>
          <cell r="AU48">
            <v>2.9</v>
          </cell>
        </row>
        <row r="49">
          <cell r="B49">
            <v>152</v>
          </cell>
          <cell r="C49">
            <v>0.3</v>
          </cell>
          <cell r="F49">
            <v>0.35</v>
          </cell>
          <cell r="L49">
            <v>0.3</v>
          </cell>
          <cell r="X49">
            <v>0.3</v>
          </cell>
          <cell r="Y49">
            <v>0.35</v>
          </cell>
          <cell r="Z49">
            <v>0.3</v>
          </cell>
          <cell r="AD49">
            <v>0.3</v>
          </cell>
          <cell r="AE49">
            <v>0.3</v>
          </cell>
          <cell r="AF49">
            <v>0.3</v>
          </cell>
          <cell r="AG49">
            <v>0.3</v>
          </cell>
          <cell r="AH49">
            <v>0.35</v>
          </cell>
          <cell r="AQ49">
            <v>11</v>
          </cell>
          <cell r="AR49">
            <v>3.4499999999999997</v>
          </cell>
          <cell r="AS49">
            <v>0.3136363636363636</v>
          </cell>
          <cell r="AT49">
            <v>0.3</v>
          </cell>
          <cell r="AU49">
            <v>0.35</v>
          </cell>
        </row>
        <row r="50">
          <cell r="B50">
            <v>153</v>
          </cell>
          <cell r="C50">
            <v>4</v>
          </cell>
          <cell r="Y50">
            <v>6</v>
          </cell>
          <cell r="AD50">
            <v>6</v>
          </cell>
          <cell r="AE50">
            <v>6.5</v>
          </cell>
          <cell r="AF50">
            <v>6</v>
          </cell>
          <cell r="AQ50">
            <v>5</v>
          </cell>
          <cell r="AR50">
            <v>28.5</v>
          </cell>
          <cell r="AS50">
            <v>5.7</v>
          </cell>
          <cell r="AT50">
            <v>4</v>
          </cell>
          <cell r="AU50">
            <v>6.5</v>
          </cell>
        </row>
        <row r="51">
          <cell r="B51">
            <v>155</v>
          </cell>
          <cell r="C51">
            <v>2.25</v>
          </cell>
          <cell r="F51">
            <v>2.1</v>
          </cell>
          <cell r="G51">
            <v>2.15</v>
          </cell>
          <cell r="L51">
            <v>2.25</v>
          </cell>
          <cell r="X51">
            <v>2.5</v>
          </cell>
          <cell r="Y51">
            <v>2.6</v>
          </cell>
          <cell r="Z51">
            <v>2.4</v>
          </cell>
          <cell r="AC51">
            <v>2.5</v>
          </cell>
          <cell r="AD51">
            <v>2.2999999999999998</v>
          </cell>
          <cell r="AE51">
            <v>2.4500000000000002</v>
          </cell>
          <cell r="AF51">
            <v>2.6</v>
          </cell>
          <cell r="AG51">
            <v>2.2000000000000002</v>
          </cell>
          <cell r="AH51">
            <v>2.4</v>
          </cell>
          <cell r="AQ51">
            <v>13</v>
          </cell>
          <cell r="AR51">
            <v>30.7</v>
          </cell>
          <cell r="AS51">
            <v>2.3615384615384616</v>
          </cell>
          <cell r="AT51">
            <v>2.1</v>
          </cell>
          <cell r="AU51">
            <v>2.6</v>
          </cell>
        </row>
        <row r="52">
          <cell r="B52">
            <v>157</v>
          </cell>
          <cell r="C52">
            <v>0.75</v>
          </cell>
          <cell r="F52">
            <v>0.7</v>
          </cell>
          <cell r="G52">
            <v>0.75</v>
          </cell>
          <cell r="L52">
            <v>0.8</v>
          </cell>
          <cell r="X52">
            <v>1</v>
          </cell>
          <cell r="Y52">
            <v>0.8</v>
          </cell>
          <cell r="Z52">
            <v>0.8</v>
          </cell>
          <cell r="AC52">
            <v>0.7</v>
          </cell>
          <cell r="AD52">
            <v>0.8</v>
          </cell>
          <cell r="AE52">
            <v>0.8</v>
          </cell>
          <cell r="AF52">
            <v>0.95</v>
          </cell>
          <cell r="AG52">
            <v>0.75</v>
          </cell>
          <cell r="AH52">
            <v>1</v>
          </cell>
          <cell r="AQ52">
            <v>13</v>
          </cell>
          <cell r="AR52">
            <v>10.6</v>
          </cell>
          <cell r="AS52">
            <v>0.81538461538461537</v>
          </cell>
          <cell r="AT52">
            <v>0.7</v>
          </cell>
          <cell r="AU52">
            <v>1</v>
          </cell>
        </row>
        <row r="53">
          <cell r="B53">
            <v>158</v>
          </cell>
          <cell r="C53">
            <v>3.5</v>
          </cell>
          <cell r="F53">
            <v>3.7</v>
          </cell>
          <cell r="X53">
            <v>2.5</v>
          </cell>
          <cell r="Y53">
            <v>3.5</v>
          </cell>
          <cell r="Z53">
            <v>4.95</v>
          </cell>
          <cell r="AC53">
            <v>3.2</v>
          </cell>
          <cell r="AD53">
            <v>3.4</v>
          </cell>
          <cell r="AE53">
            <v>3.7</v>
          </cell>
          <cell r="AF53">
            <v>3.45</v>
          </cell>
          <cell r="AG53">
            <v>2.9</v>
          </cell>
          <cell r="AH53">
            <v>3.6</v>
          </cell>
          <cell r="AQ53">
            <v>11</v>
          </cell>
          <cell r="AR53">
            <v>38.4</v>
          </cell>
          <cell r="AS53">
            <v>3.4909090909090907</v>
          </cell>
          <cell r="AT53">
            <v>2.5</v>
          </cell>
          <cell r="AU53">
            <v>4.95</v>
          </cell>
        </row>
        <row r="54">
          <cell r="B54">
            <v>159</v>
          </cell>
          <cell r="C54">
            <v>0.9</v>
          </cell>
          <cell r="F54">
            <v>0.6</v>
          </cell>
          <cell r="G54">
            <v>0.55000000000000004</v>
          </cell>
          <cell r="L54">
            <v>0.8</v>
          </cell>
          <cell r="X54">
            <v>1</v>
          </cell>
          <cell r="Y54">
            <v>0.9</v>
          </cell>
          <cell r="Z54">
            <v>1</v>
          </cell>
          <cell r="AC54">
            <v>0.8</v>
          </cell>
          <cell r="AD54">
            <v>1</v>
          </cell>
          <cell r="AE54">
            <v>1</v>
          </cell>
          <cell r="AF54">
            <v>0.8</v>
          </cell>
          <cell r="AG54">
            <v>0.75</v>
          </cell>
          <cell r="AH54">
            <v>1</v>
          </cell>
          <cell r="AQ54">
            <v>13</v>
          </cell>
          <cell r="AR54">
            <v>11.100000000000001</v>
          </cell>
          <cell r="AS54">
            <v>0.85384615384615392</v>
          </cell>
          <cell r="AT54">
            <v>0.55000000000000004</v>
          </cell>
          <cell r="AU54">
            <v>1</v>
          </cell>
        </row>
        <row r="55">
          <cell r="B55">
            <v>160</v>
          </cell>
          <cell r="C55">
            <v>2.8</v>
          </cell>
          <cell r="F55">
            <v>2.7</v>
          </cell>
          <cell r="G55">
            <v>2.4</v>
          </cell>
          <cell r="L55">
            <v>2.6</v>
          </cell>
          <cell r="X55">
            <v>3</v>
          </cell>
          <cell r="Y55">
            <v>2.9</v>
          </cell>
          <cell r="Z55">
            <v>3.2</v>
          </cell>
          <cell r="AC55">
            <v>2.9</v>
          </cell>
          <cell r="AD55">
            <v>2.8</v>
          </cell>
          <cell r="AE55">
            <v>2.9</v>
          </cell>
          <cell r="AF55">
            <v>2.95</v>
          </cell>
          <cell r="AG55">
            <v>2.7</v>
          </cell>
          <cell r="AH55">
            <v>2.75</v>
          </cell>
          <cell r="AQ55">
            <v>13</v>
          </cell>
          <cell r="AR55">
            <v>36.599999999999994</v>
          </cell>
          <cell r="AS55">
            <v>2.8153846153846152</v>
          </cell>
          <cell r="AT55">
            <v>2.4</v>
          </cell>
          <cell r="AU55">
            <v>3.2</v>
          </cell>
        </row>
        <row r="56">
          <cell r="B56" t="str">
            <v>CEREAL</v>
          </cell>
        </row>
        <row r="57">
          <cell r="B57">
            <v>161</v>
          </cell>
          <cell r="C57">
            <v>1.4</v>
          </cell>
          <cell r="L57">
            <v>1.2</v>
          </cell>
          <cell r="X57">
            <v>1.3</v>
          </cell>
          <cell r="Y57">
            <v>1.2</v>
          </cell>
          <cell r="Z57">
            <v>1.5</v>
          </cell>
          <cell r="AD57">
            <v>1.3</v>
          </cell>
          <cell r="AE57">
            <v>1.4</v>
          </cell>
          <cell r="AF57">
            <v>1.3</v>
          </cell>
          <cell r="AG57">
            <v>1.2</v>
          </cell>
          <cell r="AH57">
            <v>1.4</v>
          </cell>
          <cell r="AQ57">
            <v>10</v>
          </cell>
          <cell r="AR57">
            <v>13.2</v>
          </cell>
          <cell r="AS57">
            <v>1.3199999999999998</v>
          </cell>
          <cell r="AT57">
            <v>1.2</v>
          </cell>
          <cell r="AU57">
            <v>1.5</v>
          </cell>
        </row>
        <row r="58">
          <cell r="B58">
            <v>162</v>
          </cell>
          <cell r="C58">
            <v>0.3</v>
          </cell>
          <cell r="F58">
            <v>0.35</v>
          </cell>
          <cell r="X58">
            <v>0.25</v>
          </cell>
          <cell r="Z58">
            <v>0.3</v>
          </cell>
          <cell r="AC58">
            <v>0.3</v>
          </cell>
          <cell r="AD58">
            <v>0.2</v>
          </cell>
          <cell r="AF58">
            <v>0.25</v>
          </cell>
          <cell r="AQ58">
            <v>7</v>
          </cell>
          <cell r="AR58">
            <v>1.95</v>
          </cell>
          <cell r="AS58">
            <v>0.27857142857142858</v>
          </cell>
          <cell r="AT58">
            <v>0.2</v>
          </cell>
          <cell r="AU58">
            <v>0.35</v>
          </cell>
        </row>
        <row r="59">
          <cell r="B59">
            <v>163</v>
          </cell>
          <cell r="C59">
            <v>0.5</v>
          </cell>
          <cell r="F59">
            <v>0.5</v>
          </cell>
          <cell r="L59">
            <v>0.5</v>
          </cell>
          <cell r="X59">
            <v>0.5</v>
          </cell>
          <cell r="Y59">
            <v>0.5</v>
          </cell>
          <cell r="Z59">
            <v>0.5</v>
          </cell>
          <cell r="AC59">
            <v>0.5</v>
          </cell>
          <cell r="AD59">
            <v>0.5</v>
          </cell>
          <cell r="AE59">
            <v>0.5</v>
          </cell>
          <cell r="AF59">
            <v>0.5</v>
          </cell>
          <cell r="AG59">
            <v>0.5</v>
          </cell>
          <cell r="AH59">
            <v>0.5</v>
          </cell>
          <cell r="AQ59">
            <v>12</v>
          </cell>
          <cell r="AR59">
            <v>6</v>
          </cell>
          <cell r="AS59">
            <v>0.5</v>
          </cell>
          <cell r="AT59">
            <v>0.5</v>
          </cell>
          <cell r="AU59">
            <v>0.5</v>
          </cell>
        </row>
        <row r="60">
          <cell r="B60">
            <v>164</v>
          </cell>
          <cell r="C60">
            <v>1.4</v>
          </cell>
          <cell r="F60">
            <v>1.3</v>
          </cell>
          <cell r="L60">
            <v>1.5</v>
          </cell>
          <cell r="X60">
            <v>1.5</v>
          </cell>
          <cell r="Y60">
            <v>1.5</v>
          </cell>
          <cell r="Z60">
            <v>1.5</v>
          </cell>
          <cell r="AC60">
            <v>1.5</v>
          </cell>
          <cell r="AD60">
            <v>1.5</v>
          </cell>
          <cell r="AE60">
            <v>1.5</v>
          </cell>
          <cell r="AF60">
            <v>1.45</v>
          </cell>
          <cell r="AG60">
            <v>1.4</v>
          </cell>
          <cell r="AH60">
            <v>1.6</v>
          </cell>
          <cell r="AQ60">
            <v>12</v>
          </cell>
          <cell r="AR60">
            <v>17.649999999999999</v>
          </cell>
          <cell r="AS60">
            <v>1.4708333333333332</v>
          </cell>
          <cell r="AT60">
            <v>1.3</v>
          </cell>
          <cell r="AU60">
            <v>1.6</v>
          </cell>
        </row>
        <row r="61">
          <cell r="B61">
            <v>974</v>
          </cell>
          <cell r="C61">
            <v>0.9</v>
          </cell>
          <cell r="F61">
            <v>0.6</v>
          </cell>
          <cell r="L61">
            <v>0.8</v>
          </cell>
          <cell r="X61">
            <v>1</v>
          </cell>
          <cell r="Z61">
            <v>0.9</v>
          </cell>
          <cell r="AC61">
            <v>0.8</v>
          </cell>
          <cell r="AD61">
            <v>0.7</v>
          </cell>
          <cell r="AE61">
            <v>1</v>
          </cell>
          <cell r="AF61">
            <v>0.7</v>
          </cell>
          <cell r="AH61">
            <v>1</v>
          </cell>
          <cell r="AQ61">
            <v>10</v>
          </cell>
          <cell r="AR61">
            <v>8.4</v>
          </cell>
          <cell r="AS61">
            <v>0.84000000000000008</v>
          </cell>
          <cell r="AT61">
            <v>0.6</v>
          </cell>
          <cell r="AU61">
            <v>1</v>
          </cell>
        </row>
        <row r="62">
          <cell r="B62">
            <v>975</v>
          </cell>
          <cell r="C62">
            <v>1.2</v>
          </cell>
          <cell r="F62">
            <v>1.3</v>
          </cell>
          <cell r="X62">
            <v>1.4</v>
          </cell>
          <cell r="Y62">
            <v>1.5</v>
          </cell>
          <cell r="Z62">
            <v>1.5</v>
          </cell>
          <cell r="AD62">
            <v>1</v>
          </cell>
          <cell r="AF62">
            <v>1.5</v>
          </cell>
          <cell r="AH62">
            <v>1.5</v>
          </cell>
          <cell r="AQ62">
            <v>8</v>
          </cell>
          <cell r="AR62">
            <v>10.9</v>
          </cell>
          <cell r="AS62">
            <v>1.3625</v>
          </cell>
          <cell r="AT62">
            <v>1</v>
          </cell>
          <cell r="AU62">
            <v>1.5</v>
          </cell>
        </row>
        <row r="63">
          <cell r="B63">
            <v>992</v>
          </cell>
          <cell r="C63">
            <v>8.3000000000000007</v>
          </cell>
          <cell r="F63">
            <v>7.5</v>
          </cell>
          <cell r="G63">
            <v>7.15</v>
          </cell>
          <cell r="L63">
            <v>7</v>
          </cell>
          <cell r="X63">
            <v>7</v>
          </cell>
          <cell r="Y63">
            <v>8.6</v>
          </cell>
          <cell r="Z63">
            <v>8</v>
          </cell>
          <cell r="AC63">
            <v>7.5</v>
          </cell>
          <cell r="AD63">
            <v>8</v>
          </cell>
          <cell r="AE63">
            <v>8.5</v>
          </cell>
          <cell r="AF63">
            <v>8</v>
          </cell>
          <cell r="AG63">
            <v>7.6</v>
          </cell>
          <cell r="AH63">
            <v>8</v>
          </cell>
          <cell r="AQ63">
            <v>13</v>
          </cell>
          <cell r="AR63">
            <v>101.15</v>
          </cell>
          <cell r="AS63">
            <v>7.7807692307692315</v>
          </cell>
          <cell r="AT63">
            <v>7</v>
          </cell>
          <cell r="AU63">
            <v>8.6</v>
          </cell>
        </row>
        <row r="64">
          <cell r="B64">
            <v>990</v>
          </cell>
          <cell r="C64">
            <v>0.8</v>
          </cell>
          <cell r="F64">
            <v>0.75</v>
          </cell>
          <cell r="L64">
            <v>0.9</v>
          </cell>
          <cell r="X64">
            <v>0.75</v>
          </cell>
          <cell r="Y64">
            <v>0.8</v>
          </cell>
          <cell r="Z64">
            <v>0.8</v>
          </cell>
          <cell r="AC64">
            <v>0.7</v>
          </cell>
          <cell r="AD64">
            <v>0.7</v>
          </cell>
          <cell r="AE64">
            <v>1</v>
          </cell>
          <cell r="AF64">
            <v>0.8</v>
          </cell>
          <cell r="AG64">
            <v>0.7</v>
          </cell>
          <cell r="AH64">
            <v>1</v>
          </cell>
          <cell r="AQ64">
            <v>12</v>
          </cell>
          <cell r="AR64">
            <v>9.6999999999999993</v>
          </cell>
          <cell r="AS64">
            <v>0.80833333333333324</v>
          </cell>
          <cell r="AT64">
            <v>0.7</v>
          </cell>
          <cell r="AU64">
            <v>1</v>
          </cell>
        </row>
        <row r="65">
          <cell r="B65" t="str">
            <v>DRINKS</v>
          </cell>
        </row>
        <row r="66">
          <cell r="B66">
            <v>166</v>
          </cell>
          <cell r="C66">
            <v>2.1</v>
          </cell>
          <cell r="F66">
            <v>1.85</v>
          </cell>
          <cell r="L66">
            <v>2.4</v>
          </cell>
          <cell r="X66">
            <v>1.85</v>
          </cell>
          <cell r="Y66">
            <v>3</v>
          </cell>
          <cell r="Z66">
            <v>2.65</v>
          </cell>
          <cell r="AC66">
            <v>3.1</v>
          </cell>
          <cell r="AD66">
            <v>1.7</v>
          </cell>
          <cell r="AE66">
            <v>2.5</v>
          </cell>
          <cell r="AF66">
            <v>2.1</v>
          </cell>
          <cell r="AG66">
            <v>2.7</v>
          </cell>
          <cell r="AH66">
            <v>2.6</v>
          </cell>
          <cell r="AQ66">
            <v>12</v>
          </cell>
          <cell r="AR66">
            <v>28.55</v>
          </cell>
          <cell r="AS66">
            <v>2.3791666666666669</v>
          </cell>
          <cell r="AT66">
            <v>1.7</v>
          </cell>
          <cell r="AU66">
            <v>3.1</v>
          </cell>
        </row>
        <row r="67">
          <cell r="B67">
            <v>167</v>
          </cell>
          <cell r="C67">
            <v>7.8</v>
          </cell>
          <cell r="F67">
            <v>6.8</v>
          </cell>
          <cell r="G67">
            <v>7.55</v>
          </cell>
          <cell r="L67">
            <v>7.85</v>
          </cell>
          <cell r="X67">
            <v>8.3000000000000007</v>
          </cell>
          <cell r="Y67">
            <v>8.8000000000000007</v>
          </cell>
          <cell r="Z67">
            <v>8.4</v>
          </cell>
          <cell r="AC67">
            <v>8.3000000000000007</v>
          </cell>
          <cell r="AD67">
            <v>8.6999999999999993</v>
          </cell>
          <cell r="AE67">
            <v>8.3000000000000007</v>
          </cell>
          <cell r="AF67">
            <v>9.6</v>
          </cell>
          <cell r="AG67">
            <v>8</v>
          </cell>
          <cell r="AH67">
            <v>8</v>
          </cell>
          <cell r="AQ67">
            <v>13</v>
          </cell>
          <cell r="AR67">
            <v>106.39999999999999</v>
          </cell>
          <cell r="AS67">
            <v>8.184615384615384</v>
          </cell>
          <cell r="AT67">
            <v>6.8</v>
          </cell>
          <cell r="AU67">
            <v>9.6</v>
          </cell>
        </row>
        <row r="68">
          <cell r="B68">
            <v>168</v>
          </cell>
          <cell r="C68">
            <v>3.7</v>
          </cell>
          <cell r="AQ68">
            <v>1</v>
          </cell>
          <cell r="AR68">
            <v>3.7</v>
          </cell>
          <cell r="AS68">
            <v>3.7</v>
          </cell>
          <cell r="AT68">
            <v>3.7</v>
          </cell>
          <cell r="AU68">
            <v>3.7</v>
          </cell>
        </row>
        <row r="69">
          <cell r="B69">
            <v>169</v>
          </cell>
          <cell r="C69">
            <v>2.1</v>
          </cell>
          <cell r="F69">
            <v>1.8</v>
          </cell>
          <cell r="L69">
            <v>2.6</v>
          </cell>
          <cell r="X69">
            <v>2.2000000000000002</v>
          </cell>
          <cell r="Y69">
            <v>2.6</v>
          </cell>
          <cell r="Z69">
            <v>2.5</v>
          </cell>
          <cell r="AC69">
            <v>2.2999999999999998</v>
          </cell>
          <cell r="AD69">
            <v>2</v>
          </cell>
          <cell r="AE69">
            <v>2.4</v>
          </cell>
          <cell r="AF69">
            <v>2.2000000000000002</v>
          </cell>
          <cell r="AG69">
            <v>1.9</v>
          </cell>
          <cell r="AQ69">
            <v>11</v>
          </cell>
          <cell r="AR69">
            <v>24.599999999999994</v>
          </cell>
          <cell r="AS69">
            <v>2.2363636363636359</v>
          </cell>
          <cell r="AT69">
            <v>1.8</v>
          </cell>
          <cell r="AU69">
            <v>2.6</v>
          </cell>
        </row>
        <row r="70">
          <cell r="B70">
            <v>976</v>
          </cell>
          <cell r="C70">
            <v>1.9</v>
          </cell>
          <cell r="F70">
            <v>1.75</v>
          </cell>
          <cell r="G70">
            <v>1.55</v>
          </cell>
          <cell r="L70">
            <v>1.5</v>
          </cell>
          <cell r="X70">
            <v>1.8</v>
          </cell>
          <cell r="Y70">
            <v>1.95</v>
          </cell>
          <cell r="Z70">
            <v>1.8</v>
          </cell>
          <cell r="AC70">
            <v>1.9</v>
          </cell>
          <cell r="AD70">
            <v>1.8</v>
          </cell>
          <cell r="AF70">
            <v>1.6</v>
          </cell>
          <cell r="AG70">
            <v>1.8</v>
          </cell>
          <cell r="AQ70">
            <v>11</v>
          </cell>
          <cell r="AR70">
            <v>19.350000000000001</v>
          </cell>
          <cell r="AS70">
            <v>1.7590909090909093</v>
          </cell>
          <cell r="AT70">
            <v>1.5</v>
          </cell>
          <cell r="AU70">
            <v>1.95</v>
          </cell>
        </row>
        <row r="71">
          <cell r="B71">
            <v>977</v>
          </cell>
          <cell r="F71">
            <v>3.5</v>
          </cell>
          <cell r="X71">
            <v>3</v>
          </cell>
          <cell r="AG71">
            <v>2.5</v>
          </cell>
          <cell r="AQ71">
            <v>3</v>
          </cell>
          <cell r="AR71">
            <v>9</v>
          </cell>
          <cell r="AS71">
            <v>3</v>
          </cell>
          <cell r="AT71">
            <v>2.5</v>
          </cell>
          <cell r="AU71">
            <v>3.5</v>
          </cell>
        </row>
        <row r="72">
          <cell r="B72" t="str">
            <v>MILK</v>
          </cell>
        </row>
        <row r="73">
          <cell r="B73">
            <v>171</v>
          </cell>
          <cell r="C73">
            <v>3</v>
          </cell>
          <cell r="F73">
            <v>2.4500000000000002</v>
          </cell>
          <cell r="G73">
            <v>2.5499999999999998</v>
          </cell>
          <cell r="L73">
            <v>3</v>
          </cell>
          <cell r="X73">
            <v>3</v>
          </cell>
          <cell r="Y73">
            <v>3.4</v>
          </cell>
          <cell r="Z73">
            <v>3.4</v>
          </cell>
          <cell r="AC73">
            <v>3.3</v>
          </cell>
          <cell r="AD73">
            <v>3</v>
          </cell>
          <cell r="AE73">
            <v>3.4</v>
          </cell>
          <cell r="AF73">
            <v>3</v>
          </cell>
          <cell r="AG73">
            <v>2.9</v>
          </cell>
          <cell r="AH73">
            <v>3.2</v>
          </cell>
          <cell r="AQ73">
            <v>13</v>
          </cell>
          <cell r="AR73">
            <v>39.6</v>
          </cell>
          <cell r="AS73">
            <v>3.0461538461538464</v>
          </cell>
          <cell r="AT73">
            <v>2.4500000000000002</v>
          </cell>
          <cell r="AU73">
            <v>3.4</v>
          </cell>
        </row>
        <row r="74">
          <cell r="B74">
            <v>172</v>
          </cell>
          <cell r="C74">
            <v>3.3</v>
          </cell>
          <cell r="F74">
            <v>2.8</v>
          </cell>
          <cell r="G74">
            <v>2.9</v>
          </cell>
          <cell r="X74">
            <v>3.3</v>
          </cell>
          <cell r="Y74">
            <v>3.65</v>
          </cell>
          <cell r="Z74">
            <v>3.6</v>
          </cell>
          <cell r="AC74">
            <v>2.8</v>
          </cell>
          <cell r="AD74">
            <v>3.5</v>
          </cell>
          <cell r="AE74">
            <v>3.9</v>
          </cell>
          <cell r="AF74">
            <v>3.5</v>
          </cell>
          <cell r="AG74">
            <v>3.3</v>
          </cell>
          <cell r="AH74">
            <v>2.9</v>
          </cell>
          <cell r="AQ74">
            <v>12</v>
          </cell>
          <cell r="AR74">
            <v>39.449999999999996</v>
          </cell>
          <cell r="AS74">
            <v>3.2874999999999996</v>
          </cell>
          <cell r="AT74">
            <v>2.8</v>
          </cell>
          <cell r="AU74">
            <v>3.9</v>
          </cell>
        </row>
        <row r="75">
          <cell r="B75">
            <v>173</v>
          </cell>
          <cell r="C75">
            <v>4.8</v>
          </cell>
          <cell r="F75">
            <v>4.8</v>
          </cell>
          <cell r="G75">
            <v>4.8</v>
          </cell>
          <cell r="L75">
            <v>5</v>
          </cell>
          <cell r="X75">
            <v>5</v>
          </cell>
          <cell r="Y75">
            <v>5.3</v>
          </cell>
          <cell r="Z75">
            <v>5.4</v>
          </cell>
          <cell r="AC75">
            <v>4.8</v>
          </cell>
          <cell r="AD75">
            <v>5.2</v>
          </cell>
          <cell r="AE75">
            <v>5</v>
          </cell>
          <cell r="AF75">
            <v>5.2</v>
          </cell>
          <cell r="AG75">
            <v>4.8</v>
          </cell>
          <cell r="AH75">
            <v>4.3</v>
          </cell>
          <cell r="AQ75">
            <v>13</v>
          </cell>
          <cell r="AR75">
            <v>64.400000000000006</v>
          </cell>
          <cell r="AS75">
            <v>4.953846153846154</v>
          </cell>
          <cell r="AT75">
            <v>4.3</v>
          </cell>
          <cell r="AU75">
            <v>5.4</v>
          </cell>
        </row>
        <row r="76">
          <cell r="B76">
            <v>174</v>
          </cell>
          <cell r="C76">
            <v>2.9</v>
          </cell>
          <cell r="F76">
            <v>1.7</v>
          </cell>
          <cell r="G76">
            <v>2.4</v>
          </cell>
          <cell r="L76">
            <v>2.5</v>
          </cell>
          <cell r="X76">
            <v>3</v>
          </cell>
          <cell r="Z76">
            <v>3.1</v>
          </cell>
          <cell r="AC76">
            <v>2</v>
          </cell>
          <cell r="AD76">
            <v>2.8</v>
          </cell>
          <cell r="AE76">
            <v>2.8</v>
          </cell>
          <cell r="AF76">
            <v>2.8</v>
          </cell>
          <cell r="AG76">
            <v>2.6</v>
          </cell>
          <cell r="AH76">
            <v>3</v>
          </cell>
          <cell r="AQ76">
            <v>12</v>
          </cell>
          <cell r="AR76">
            <v>31.600000000000005</v>
          </cell>
          <cell r="AS76">
            <v>2.6333333333333337</v>
          </cell>
          <cell r="AT76">
            <v>1.7</v>
          </cell>
          <cell r="AU76">
            <v>3.1</v>
          </cell>
        </row>
        <row r="77">
          <cell r="B77">
            <v>175</v>
          </cell>
          <cell r="C77">
            <v>3.3</v>
          </cell>
          <cell r="F77">
            <v>3.15</v>
          </cell>
          <cell r="G77">
            <v>2.65</v>
          </cell>
          <cell r="L77">
            <v>2.7</v>
          </cell>
          <cell r="X77">
            <v>3.3</v>
          </cell>
          <cell r="Y77">
            <v>3.55</v>
          </cell>
          <cell r="Z77">
            <v>2.95</v>
          </cell>
          <cell r="AC77">
            <v>3.5</v>
          </cell>
          <cell r="AD77">
            <v>3.05</v>
          </cell>
          <cell r="AE77">
            <v>3.25</v>
          </cell>
          <cell r="AF77">
            <v>3.25</v>
          </cell>
          <cell r="AG77">
            <v>2.85</v>
          </cell>
          <cell r="AH77">
            <v>3.5</v>
          </cell>
          <cell r="AQ77">
            <v>13</v>
          </cell>
          <cell r="AR77">
            <v>41.000000000000007</v>
          </cell>
          <cell r="AS77">
            <v>3.1538461538461542</v>
          </cell>
          <cell r="AT77">
            <v>2.65</v>
          </cell>
          <cell r="AU77">
            <v>3.55</v>
          </cell>
        </row>
        <row r="78">
          <cell r="B78">
            <v>176</v>
          </cell>
          <cell r="C78">
            <v>1.8</v>
          </cell>
          <cell r="F78">
            <v>2.75</v>
          </cell>
          <cell r="G78">
            <v>1.5</v>
          </cell>
          <cell r="L78">
            <v>1.9</v>
          </cell>
          <cell r="Y78">
            <v>1.8</v>
          </cell>
          <cell r="AD78">
            <v>1.8</v>
          </cell>
          <cell r="AE78">
            <v>1.8</v>
          </cell>
          <cell r="AQ78">
            <v>7</v>
          </cell>
          <cell r="AR78">
            <v>13.350000000000001</v>
          </cell>
          <cell r="AS78">
            <v>1.9071428571428573</v>
          </cell>
          <cell r="AT78">
            <v>1.5</v>
          </cell>
          <cell r="AU78">
            <v>2.75</v>
          </cell>
        </row>
        <row r="79">
          <cell r="B79" t="str">
            <v>DAIRY</v>
          </cell>
        </row>
        <row r="80">
          <cell r="B80">
            <v>178</v>
          </cell>
          <cell r="C80">
            <v>2.7</v>
          </cell>
          <cell r="E80">
            <v>2.2999999999999998</v>
          </cell>
          <cell r="F80">
            <v>2.6</v>
          </cell>
          <cell r="G80">
            <v>2.2999999999999998</v>
          </cell>
          <cell r="L80">
            <v>2.6</v>
          </cell>
          <cell r="X80">
            <v>2.8</v>
          </cell>
          <cell r="Y80">
            <v>2.95</v>
          </cell>
          <cell r="Z80">
            <v>2.5</v>
          </cell>
          <cell r="AC80">
            <v>2.5</v>
          </cell>
          <cell r="AD80">
            <v>2.65</v>
          </cell>
          <cell r="AE80">
            <v>2.7</v>
          </cell>
          <cell r="AF80">
            <v>2.7</v>
          </cell>
          <cell r="AG80">
            <v>2.5</v>
          </cell>
          <cell r="AH80">
            <v>2.9</v>
          </cell>
          <cell r="AQ80">
            <v>14</v>
          </cell>
          <cell r="AR80">
            <v>36.699999999999996</v>
          </cell>
          <cell r="AS80">
            <v>2.621428571428571</v>
          </cell>
          <cell r="AT80">
            <v>2.2999999999999998</v>
          </cell>
          <cell r="AU80">
            <v>2.95</v>
          </cell>
        </row>
        <row r="81">
          <cell r="B81">
            <v>179</v>
          </cell>
          <cell r="C81">
            <v>2</v>
          </cell>
          <cell r="E81">
            <v>2.0499999999999998</v>
          </cell>
          <cell r="F81">
            <v>1.7</v>
          </cell>
          <cell r="G81">
            <v>2.15</v>
          </cell>
          <cell r="L81">
            <v>1.8</v>
          </cell>
          <cell r="X81">
            <v>2.2999999999999998</v>
          </cell>
          <cell r="Y81">
            <v>2.6</v>
          </cell>
          <cell r="Z81">
            <v>2.85</v>
          </cell>
          <cell r="AC81">
            <v>2.7</v>
          </cell>
          <cell r="AD81">
            <v>2.2000000000000002</v>
          </cell>
          <cell r="AE81">
            <v>2.8</v>
          </cell>
          <cell r="AF81">
            <v>2.2999999999999998</v>
          </cell>
          <cell r="AG81">
            <v>2.2000000000000002</v>
          </cell>
          <cell r="AH81">
            <v>2.7</v>
          </cell>
          <cell r="AQ81">
            <v>14</v>
          </cell>
          <cell r="AR81">
            <v>32.35</v>
          </cell>
          <cell r="AS81">
            <v>2.3107142857142859</v>
          </cell>
          <cell r="AT81">
            <v>1.7</v>
          </cell>
          <cell r="AU81">
            <v>2.85</v>
          </cell>
        </row>
        <row r="82">
          <cell r="B82">
            <v>180</v>
          </cell>
          <cell r="C82">
            <v>2.4</v>
          </cell>
          <cell r="E82">
            <v>2.1</v>
          </cell>
          <cell r="F82">
            <v>2.1</v>
          </cell>
          <cell r="L82">
            <v>2.2000000000000002</v>
          </cell>
          <cell r="X82">
            <v>2.5</v>
          </cell>
          <cell r="Y82">
            <v>2.2999999999999998</v>
          </cell>
          <cell r="Z82">
            <v>2.75</v>
          </cell>
          <cell r="AC82">
            <v>2.5</v>
          </cell>
          <cell r="AD82">
            <v>2.9</v>
          </cell>
          <cell r="AE82">
            <v>3.15</v>
          </cell>
          <cell r="AF82">
            <v>2.35</v>
          </cell>
          <cell r="AG82">
            <v>2.2999999999999998</v>
          </cell>
          <cell r="AH82">
            <v>2.8</v>
          </cell>
          <cell r="AQ82">
            <v>13</v>
          </cell>
          <cell r="AR82">
            <v>32.35</v>
          </cell>
          <cell r="AS82">
            <v>2.4884615384615385</v>
          </cell>
          <cell r="AT82">
            <v>2.1</v>
          </cell>
          <cell r="AU82">
            <v>3.15</v>
          </cell>
        </row>
        <row r="83">
          <cell r="B83">
            <v>181</v>
          </cell>
          <cell r="C83">
            <v>1.3</v>
          </cell>
          <cell r="E83">
            <v>1.2</v>
          </cell>
          <cell r="F83">
            <v>1.3</v>
          </cell>
          <cell r="G83">
            <v>1.25</v>
          </cell>
          <cell r="L83">
            <v>1.3</v>
          </cell>
          <cell r="X83">
            <v>1.3</v>
          </cell>
          <cell r="Y83">
            <v>1.5</v>
          </cell>
          <cell r="Z83">
            <v>1.4</v>
          </cell>
          <cell r="AC83">
            <v>1.6</v>
          </cell>
          <cell r="AD83">
            <v>1.35</v>
          </cell>
          <cell r="AE83">
            <v>1.3</v>
          </cell>
          <cell r="AF83">
            <v>1.5</v>
          </cell>
          <cell r="AG83">
            <v>1.25</v>
          </cell>
          <cell r="AH83">
            <v>1.7</v>
          </cell>
          <cell r="AQ83">
            <v>14</v>
          </cell>
          <cell r="AR83">
            <v>19.249999999999996</v>
          </cell>
          <cell r="AS83">
            <v>1.3749999999999998</v>
          </cell>
          <cell r="AT83">
            <v>1.2</v>
          </cell>
          <cell r="AU83">
            <v>1.7</v>
          </cell>
        </row>
        <row r="84">
          <cell r="B84">
            <v>183</v>
          </cell>
          <cell r="C84">
            <v>1.4</v>
          </cell>
          <cell r="E84">
            <v>1.2</v>
          </cell>
          <cell r="F84">
            <v>1.25</v>
          </cell>
          <cell r="G84">
            <v>1.25</v>
          </cell>
          <cell r="L84">
            <v>1.5</v>
          </cell>
          <cell r="X84">
            <v>1.5</v>
          </cell>
          <cell r="Y84">
            <v>1.6</v>
          </cell>
          <cell r="AC84">
            <v>1.5</v>
          </cell>
          <cell r="AD84">
            <v>1.4</v>
          </cell>
          <cell r="AE84">
            <v>1.5</v>
          </cell>
          <cell r="AF84">
            <v>1.3</v>
          </cell>
          <cell r="AG84">
            <v>1.4</v>
          </cell>
          <cell r="AH84">
            <v>1.5</v>
          </cell>
          <cell r="AQ84">
            <v>13</v>
          </cell>
          <cell r="AR84">
            <v>18.3</v>
          </cell>
          <cell r="AS84">
            <v>1.4076923076923078</v>
          </cell>
          <cell r="AT84">
            <v>1.2</v>
          </cell>
          <cell r="AU84">
            <v>1.6</v>
          </cell>
        </row>
        <row r="85">
          <cell r="B85">
            <v>185</v>
          </cell>
          <cell r="C85">
            <v>1.5</v>
          </cell>
          <cell r="E85">
            <v>1.35</v>
          </cell>
          <cell r="F85">
            <v>1.45</v>
          </cell>
          <cell r="G85">
            <v>1.2</v>
          </cell>
          <cell r="L85">
            <v>1.4</v>
          </cell>
          <cell r="X85">
            <v>1.5</v>
          </cell>
          <cell r="Y85">
            <v>1.65</v>
          </cell>
          <cell r="Z85">
            <v>1.5</v>
          </cell>
          <cell r="AC85">
            <v>1.8</v>
          </cell>
          <cell r="AD85">
            <v>1.7</v>
          </cell>
          <cell r="AE85">
            <v>1.45</v>
          </cell>
          <cell r="AG85">
            <v>1.4</v>
          </cell>
          <cell r="AH85">
            <v>1.5</v>
          </cell>
          <cell r="AQ85">
            <v>13</v>
          </cell>
          <cell r="AR85">
            <v>19.399999999999999</v>
          </cell>
          <cell r="AS85">
            <v>1.4923076923076921</v>
          </cell>
          <cell r="AT85">
            <v>1.2</v>
          </cell>
          <cell r="AU85">
            <v>1.8</v>
          </cell>
        </row>
        <row r="86">
          <cell r="B86">
            <v>186</v>
          </cell>
          <cell r="C86">
            <v>2.5</v>
          </cell>
          <cell r="E86">
            <v>3.4</v>
          </cell>
          <cell r="F86">
            <v>4.6500000000000004</v>
          </cell>
          <cell r="X86">
            <v>4.5999999999999996</v>
          </cell>
          <cell r="AD86">
            <v>2.4</v>
          </cell>
          <cell r="AF86">
            <v>4.5</v>
          </cell>
          <cell r="AG86">
            <v>4.3499999999999996</v>
          </cell>
          <cell r="AH86">
            <v>3.8</v>
          </cell>
          <cell r="AQ86">
            <v>8</v>
          </cell>
          <cell r="AR86">
            <v>30.2</v>
          </cell>
          <cell r="AS86">
            <v>3.7749999999999999</v>
          </cell>
          <cell r="AT86">
            <v>2.4</v>
          </cell>
          <cell r="AU86">
            <v>4.6500000000000004</v>
          </cell>
        </row>
        <row r="87">
          <cell r="B87">
            <v>187</v>
          </cell>
          <cell r="C87">
            <v>5</v>
          </cell>
          <cell r="E87">
            <v>3.95</v>
          </cell>
          <cell r="L87">
            <v>4.7</v>
          </cell>
          <cell r="X87">
            <v>5</v>
          </cell>
          <cell r="Y87">
            <v>5.0999999999999996</v>
          </cell>
          <cell r="Z87">
            <v>5.0999999999999996</v>
          </cell>
          <cell r="AC87">
            <v>4.9000000000000004</v>
          </cell>
          <cell r="AD87">
            <v>4.8</v>
          </cell>
          <cell r="AE87">
            <v>4.4000000000000004</v>
          </cell>
          <cell r="AG87">
            <v>5</v>
          </cell>
          <cell r="AH87">
            <v>4.2</v>
          </cell>
          <cell r="AI87" t="str">
            <v xml:space="preserve"> </v>
          </cell>
          <cell r="AQ87">
            <v>12</v>
          </cell>
          <cell r="AR87">
            <v>52.15</v>
          </cell>
          <cell r="AS87">
            <v>4.3458333333333332</v>
          </cell>
          <cell r="AT87">
            <v>0</v>
          </cell>
          <cell r="AU87">
            <v>5.0999999999999996</v>
          </cell>
        </row>
        <row r="88">
          <cell r="B88">
            <v>188</v>
          </cell>
          <cell r="C88">
            <v>4.4000000000000004</v>
          </cell>
          <cell r="E88">
            <v>3.9</v>
          </cell>
          <cell r="F88">
            <v>4.2</v>
          </cell>
          <cell r="G88">
            <v>3.9</v>
          </cell>
          <cell r="L88">
            <v>4.2</v>
          </cell>
          <cell r="X88">
            <v>4.4000000000000004</v>
          </cell>
          <cell r="Y88">
            <v>4.0999999999999996</v>
          </cell>
          <cell r="Z88">
            <v>4.2</v>
          </cell>
          <cell r="AC88">
            <v>4.2</v>
          </cell>
          <cell r="AD88">
            <v>4.5999999999999996</v>
          </cell>
          <cell r="AE88">
            <v>4.5</v>
          </cell>
          <cell r="AF88">
            <v>4.9000000000000004</v>
          </cell>
          <cell r="AG88">
            <v>4.2</v>
          </cell>
          <cell r="AH88">
            <v>4.3</v>
          </cell>
          <cell r="AQ88">
            <v>14</v>
          </cell>
          <cell r="AR88">
            <v>60.000000000000007</v>
          </cell>
          <cell r="AS88">
            <v>4.2857142857142865</v>
          </cell>
          <cell r="AT88">
            <v>3.9</v>
          </cell>
          <cell r="AU88">
            <v>4.9000000000000004</v>
          </cell>
        </row>
        <row r="89">
          <cell r="B89">
            <v>189</v>
          </cell>
          <cell r="C89">
            <v>1.2</v>
          </cell>
          <cell r="E89">
            <v>0.95</v>
          </cell>
          <cell r="G89">
            <v>1.1000000000000001</v>
          </cell>
          <cell r="L89">
            <v>1.3</v>
          </cell>
          <cell r="AD89">
            <v>1.1000000000000001</v>
          </cell>
          <cell r="AG89">
            <v>1</v>
          </cell>
          <cell r="AQ89">
            <v>6</v>
          </cell>
          <cell r="AR89">
            <v>6.65</v>
          </cell>
          <cell r="AS89">
            <v>1.1083333333333334</v>
          </cell>
          <cell r="AT89">
            <v>0.95</v>
          </cell>
          <cell r="AU89">
            <v>1.3</v>
          </cell>
        </row>
        <row r="90">
          <cell r="B90">
            <v>978</v>
          </cell>
          <cell r="C90">
            <v>3.4</v>
          </cell>
          <cell r="E90">
            <v>3</v>
          </cell>
          <cell r="F90">
            <v>2.9</v>
          </cell>
          <cell r="G90">
            <v>2.85</v>
          </cell>
          <cell r="L90">
            <v>2.9</v>
          </cell>
          <cell r="X90">
            <v>3.5</v>
          </cell>
          <cell r="Z90">
            <v>3.5</v>
          </cell>
          <cell r="AC90">
            <v>3.2</v>
          </cell>
          <cell r="AD90">
            <v>3.4</v>
          </cell>
          <cell r="AE90">
            <v>3.3</v>
          </cell>
          <cell r="AF90">
            <v>3.4</v>
          </cell>
          <cell r="AG90">
            <v>2.95</v>
          </cell>
          <cell r="AH90">
            <v>3</v>
          </cell>
          <cell r="AQ90">
            <v>13</v>
          </cell>
          <cell r="AR90">
            <v>41.300000000000004</v>
          </cell>
          <cell r="AS90">
            <v>3.1769230769230772</v>
          </cell>
          <cell r="AT90">
            <v>2.85</v>
          </cell>
          <cell r="AU90">
            <v>3.5</v>
          </cell>
        </row>
        <row r="91">
          <cell r="B91">
            <v>979</v>
          </cell>
          <cell r="C91">
            <v>1.35</v>
          </cell>
          <cell r="E91">
            <v>1.3</v>
          </cell>
          <cell r="F91">
            <v>1.35</v>
          </cell>
          <cell r="G91">
            <v>1</v>
          </cell>
          <cell r="L91">
            <v>1.3</v>
          </cell>
          <cell r="X91">
            <v>1.65</v>
          </cell>
          <cell r="Y91">
            <v>1.5</v>
          </cell>
          <cell r="AC91">
            <v>1.5</v>
          </cell>
          <cell r="AD91">
            <v>1.5</v>
          </cell>
          <cell r="AE91">
            <v>1.4</v>
          </cell>
          <cell r="AF91">
            <v>1.4</v>
          </cell>
          <cell r="AG91">
            <v>1.3</v>
          </cell>
          <cell r="AQ91">
            <v>12</v>
          </cell>
          <cell r="AR91">
            <v>16.55</v>
          </cell>
          <cell r="AS91">
            <v>1.3791666666666667</v>
          </cell>
          <cell r="AT91">
            <v>1</v>
          </cell>
          <cell r="AU91">
            <v>1.65</v>
          </cell>
        </row>
        <row r="92">
          <cell r="B92">
            <v>980</v>
          </cell>
          <cell r="C92">
            <v>5.7</v>
          </cell>
          <cell r="F92">
            <v>4.2</v>
          </cell>
          <cell r="G92">
            <v>2.4</v>
          </cell>
          <cell r="L92">
            <v>5</v>
          </cell>
          <cell r="X92">
            <v>3.2</v>
          </cell>
          <cell r="Y92">
            <v>3.5</v>
          </cell>
          <cell r="Z92">
            <v>6.7</v>
          </cell>
          <cell r="AD92">
            <v>4.2</v>
          </cell>
          <cell r="AE92">
            <v>3.65</v>
          </cell>
          <cell r="AF92">
            <v>3.75</v>
          </cell>
          <cell r="AG92">
            <v>3.7</v>
          </cell>
          <cell r="AH92">
            <v>6.5</v>
          </cell>
          <cell r="AQ92">
            <v>12</v>
          </cell>
          <cell r="AR92">
            <v>52.5</v>
          </cell>
          <cell r="AS92">
            <v>4.375</v>
          </cell>
          <cell r="AT92">
            <v>2.4</v>
          </cell>
          <cell r="AU92">
            <v>6.7</v>
          </cell>
        </row>
        <row r="93">
          <cell r="B93">
            <v>981</v>
          </cell>
          <cell r="C93">
            <v>2.7</v>
          </cell>
          <cell r="E93">
            <v>2.15</v>
          </cell>
          <cell r="F93">
            <v>2.2999999999999998</v>
          </cell>
          <cell r="G93">
            <v>2.4</v>
          </cell>
          <cell r="X93">
            <v>3</v>
          </cell>
          <cell r="Y93">
            <v>3</v>
          </cell>
          <cell r="Z93">
            <v>3</v>
          </cell>
          <cell r="AC93">
            <v>2.7</v>
          </cell>
          <cell r="AD93">
            <v>2.8</v>
          </cell>
          <cell r="AE93">
            <v>2.85</v>
          </cell>
          <cell r="AF93">
            <v>2.8</v>
          </cell>
          <cell r="AG93">
            <v>2.8</v>
          </cell>
          <cell r="AH93">
            <v>3</v>
          </cell>
          <cell r="AQ93">
            <v>13</v>
          </cell>
          <cell r="AR93">
            <v>35.5</v>
          </cell>
          <cell r="AS93">
            <v>2.7307692307692308</v>
          </cell>
          <cell r="AT93">
            <v>2.15</v>
          </cell>
          <cell r="AU93">
            <v>3</v>
          </cell>
        </row>
        <row r="94">
          <cell r="B94" t="str">
            <v>OTHERS</v>
          </cell>
        </row>
        <row r="95">
          <cell r="B95">
            <v>191</v>
          </cell>
          <cell r="C95">
            <v>3</v>
          </cell>
          <cell r="F95">
            <v>2.2000000000000002</v>
          </cell>
          <cell r="X95">
            <v>2</v>
          </cell>
          <cell r="Z95">
            <v>2</v>
          </cell>
          <cell r="AI95">
            <v>2.5</v>
          </cell>
          <cell r="AQ95">
            <v>5</v>
          </cell>
          <cell r="AR95">
            <v>11.7</v>
          </cell>
          <cell r="AS95">
            <v>2.34</v>
          </cell>
          <cell r="AT95">
            <v>2</v>
          </cell>
          <cell r="AU95">
            <v>3</v>
          </cell>
        </row>
        <row r="96">
          <cell r="B96">
            <v>192</v>
          </cell>
          <cell r="C96">
            <v>3</v>
          </cell>
          <cell r="F96">
            <v>3</v>
          </cell>
          <cell r="R96">
            <v>3</v>
          </cell>
          <cell r="X96">
            <v>2.5</v>
          </cell>
          <cell r="Y96">
            <v>2.5</v>
          </cell>
          <cell r="Z96">
            <v>2.5</v>
          </cell>
          <cell r="AD96">
            <v>3</v>
          </cell>
          <cell r="AG96">
            <v>3</v>
          </cell>
          <cell r="AQ96">
            <v>8</v>
          </cell>
          <cell r="AR96">
            <v>22.5</v>
          </cell>
          <cell r="AS96">
            <v>2.8125</v>
          </cell>
          <cell r="AT96">
            <v>2.5</v>
          </cell>
          <cell r="AU96">
            <v>3</v>
          </cell>
        </row>
        <row r="97">
          <cell r="B97">
            <v>193</v>
          </cell>
          <cell r="C97">
            <v>1.25</v>
          </cell>
          <cell r="F97">
            <v>2.5</v>
          </cell>
          <cell r="R97">
            <v>2</v>
          </cell>
          <cell r="X97">
            <v>2</v>
          </cell>
          <cell r="Z97">
            <v>1.5</v>
          </cell>
          <cell r="AD97">
            <v>2.5</v>
          </cell>
          <cell r="AG97">
            <v>2.5</v>
          </cell>
          <cell r="AI97">
            <v>2</v>
          </cell>
          <cell r="AQ97">
            <v>8</v>
          </cell>
          <cell r="AR97">
            <v>16.25</v>
          </cell>
          <cell r="AS97">
            <v>2.03125</v>
          </cell>
          <cell r="AT97">
            <v>1.25</v>
          </cell>
          <cell r="AU97">
            <v>2.5</v>
          </cell>
        </row>
        <row r="98">
          <cell r="B98">
            <v>195</v>
          </cell>
          <cell r="C98">
            <v>4.7</v>
          </cell>
          <cell r="F98">
            <v>4.8499999999999996</v>
          </cell>
          <cell r="X98">
            <v>4.2</v>
          </cell>
          <cell r="Z98">
            <v>4.3</v>
          </cell>
          <cell r="AD98">
            <v>4.5999999999999996</v>
          </cell>
          <cell r="AI98">
            <v>5</v>
          </cell>
          <cell r="AQ98">
            <v>6</v>
          </cell>
          <cell r="AR98">
            <v>27.65</v>
          </cell>
          <cell r="AS98">
            <v>4.6083333333333334</v>
          </cell>
          <cell r="AT98">
            <v>4.2</v>
          </cell>
          <cell r="AU98">
            <v>5</v>
          </cell>
        </row>
        <row r="99">
          <cell r="B99" t="str">
            <v>TAKEAWAY</v>
          </cell>
        </row>
        <row r="100">
          <cell r="B100">
            <v>194</v>
          </cell>
          <cell r="F100">
            <v>6.5</v>
          </cell>
          <cell r="R100">
            <v>10.5</v>
          </cell>
          <cell r="AG100">
            <v>5</v>
          </cell>
          <cell r="AI100">
            <v>5</v>
          </cell>
          <cell r="AQ100">
            <v>4</v>
          </cell>
          <cell r="AR100">
            <v>27</v>
          </cell>
          <cell r="AS100">
            <v>6.75</v>
          </cell>
          <cell r="AT100">
            <v>5</v>
          </cell>
          <cell r="AU100">
            <v>10.5</v>
          </cell>
        </row>
        <row r="101">
          <cell r="B101">
            <v>196</v>
          </cell>
          <cell r="R101">
            <v>12.5</v>
          </cell>
          <cell r="AQ101">
            <v>1</v>
          </cell>
          <cell r="AR101">
            <v>12.5</v>
          </cell>
          <cell r="AS101">
            <v>12.5</v>
          </cell>
          <cell r="AT101">
            <v>12.5</v>
          </cell>
          <cell r="AU101">
            <v>12.5</v>
          </cell>
        </row>
        <row r="102">
          <cell r="B102" t="str">
            <v>EAT IN</v>
          </cell>
          <cell r="BE102">
            <v>1</v>
          </cell>
          <cell r="BF102">
            <v>75</v>
          </cell>
          <cell r="BG102">
            <v>2.8204607504681962E-2</v>
          </cell>
          <cell r="BH102" t="e">
            <v>#DIV/0!</v>
          </cell>
        </row>
        <row r="104">
          <cell r="B104">
            <v>201</v>
          </cell>
          <cell r="AP104">
            <v>110.04266666666666</v>
          </cell>
          <cell r="AQ104">
            <v>1</v>
          </cell>
          <cell r="AR104">
            <v>110.04266666666666</v>
          </cell>
          <cell r="AS104">
            <v>110.04266666666666</v>
          </cell>
          <cell r="AT104">
            <v>110.04266666666666</v>
          </cell>
          <cell r="AU104">
            <v>110.04266666666666</v>
          </cell>
        </row>
        <row r="105">
          <cell r="B105">
            <v>203</v>
          </cell>
          <cell r="AP105">
            <v>782.44869915808238</v>
          </cell>
          <cell r="AQ105">
            <v>1</v>
          </cell>
          <cell r="AR105">
            <v>782.44869915808238</v>
          </cell>
          <cell r="AS105">
            <v>782.44869915808238</v>
          </cell>
          <cell r="AT105">
            <v>782.44869915808238</v>
          </cell>
          <cell r="AU105">
            <v>782.44869915808238</v>
          </cell>
        </row>
        <row r="106">
          <cell r="B106" t="str">
            <v>RENTAL</v>
          </cell>
        </row>
        <row r="107">
          <cell r="B107">
            <v>211</v>
          </cell>
          <cell r="AP107">
            <v>294.44</v>
          </cell>
          <cell r="AQ107">
            <v>1</v>
          </cell>
          <cell r="AR107">
            <v>294.44</v>
          </cell>
          <cell r="AS107">
            <v>294.44</v>
          </cell>
          <cell r="AT107">
            <v>294.44</v>
          </cell>
          <cell r="AU107">
            <v>294.44</v>
          </cell>
        </row>
        <row r="108">
          <cell r="B108">
            <v>212</v>
          </cell>
          <cell r="AP108">
            <v>105.55</v>
          </cell>
          <cell r="AQ108">
            <v>1</v>
          </cell>
          <cell r="AR108">
            <v>105.55</v>
          </cell>
          <cell r="AS108">
            <v>105.55</v>
          </cell>
          <cell r="AT108">
            <v>105.55</v>
          </cell>
          <cell r="AU108">
            <v>105.55</v>
          </cell>
        </row>
        <row r="109">
          <cell r="B109" t="str">
            <v>INSURANCE</v>
          </cell>
        </row>
        <row r="110">
          <cell r="B110">
            <v>221</v>
          </cell>
          <cell r="P110">
            <v>895</v>
          </cell>
          <cell r="AA110">
            <v>1350</v>
          </cell>
          <cell r="AG110">
            <v>980</v>
          </cell>
          <cell r="AQ110">
            <v>3</v>
          </cell>
          <cell r="AR110">
            <v>3225</v>
          </cell>
          <cell r="AS110">
            <v>1075</v>
          </cell>
          <cell r="AT110">
            <v>895</v>
          </cell>
          <cell r="AU110">
            <v>1350</v>
          </cell>
        </row>
        <row r="111">
          <cell r="B111">
            <v>229</v>
          </cell>
          <cell r="E111">
            <v>55</v>
          </cell>
          <cell r="H111">
            <v>30.5</v>
          </cell>
          <cell r="P111">
            <v>34.799999999999997</v>
          </cell>
          <cell r="AA111">
            <v>34.799999999999997</v>
          </cell>
          <cell r="AG111">
            <v>40</v>
          </cell>
          <cell r="AQ111">
            <v>5</v>
          </cell>
          <cell r="AR111">
            <v>195.1</v>
          </cell>
          <cell r="AS111">
            <v>39.019999999999996</v>
          </cell>
          <cell r="AT111">
            <v>30.5</v>
          </cell>
          <cell r="AU111">
            <v>55</v>
          </cell>
        </row>
        <row r="112">
          <cell r="B112">
            <v>231</v>
          </cell>
          <cell r="E112">
            <v>15</v>
          </cell>
          <cell r="H112">
            <v>11.9</v>
          </cell>
          <cell r="S112">
            <v>15</v>
          </cell>
          <cell r="AQ112">
            <v>3</v>
          </cell>
          <cell r="AR112">
            <v>41.9</v>
          </cell>
          <cell r="AS112">
            <v>13.966666666666667</v>
          </cell>
          <cell r="AT112">
            <v>11.9</v>
          </cell>
          <cell r="AU112">
            <v>15</v>
          </cell>
        </row>
        <row r="113">
          <cell r="B113">
            <v>982</v>
          </cell>
          <cell r="E113">
            <v>4.5999999999999996</v>
          </cell>
          <cell r="H113">
            <v>4.7</v>
          </cell>
          <cell r="S113">
            <v>4.9800000000000004</v>
          </cell>
          <cell r="AQ113">
            <v>3</v>
          </cell>
          <cell r="AR113">
            <v>14.280000000000001</v>
          </cell>
          <cell r="AS113">
            <v>4.7600000000000007</v>
          </cell>
          <cell r="AT113">
            <v>4.5999999999999996</v>
          </cell>
          <cell r="AU113">
            <v>4.9800000000000004</v>
          </cell>
        </row>
        <row r="114">
          <cell r="B114">
            <v>983</v>
          </cell>
          <cell r="AP114">
            <v>2.6</v>
          </cell>
          <cell r="AQ114">
            <v>1</v>
          </cell>
          <cell r="AR114">
            <v>2.6</v>
          </cell>
          <cell r="AS114">
            <v>2.6</v>
          </cell>
          <cell r="AT114">
            <v>2.6</v>
          </cell>
          <cell r="AU114">
            <v>2.6</v>
          </cell>
        </row>
        <row r="115">
          <cell r="B115">
            <v>241</v>
          </cell>
          <cell r="E115">
            <v>70</v>
          </cell>
          <cell r="AG115">
            <v>43.5</v>
          </cell>
          <cell r="AQ115">
            <v>2</v>
          </cell>
          <cell r="AR115">
            <v>113.5</v>
          </cell>
          <cell r="AS115">
            <v>56.75</v>
          </cell>
          <cell r="AT115">
            <v>43.5</v>
          </cell>
          <cell r="AU115">
            <v>70</v>
          </cell>
        </row>
        <row r="116">
          <cell r="B116">
            <v>251</v>
          </cell>
          <cell r="AG116">
            <v>34.5</v>
          </cell>
          <cell r="AQ116">
            <v>1</v>
          </cell>
          <cell r="AR116">
            <v>34.5</v>
          </cell>
          <cell r="AS116">
            <v>34.5</v>
          </cell>
          <cell r="AT116">
            <v>34.5</v>
          </cell>
          <cell r="AU116">
            <v>34.5</v>
          </cell>
        </row>
        <row r="117">
          <cell r="B117">
            <v>252</v>
          </cell>
          <cell r="E117">
            <v>43</v>
          </cell>
          <cell r="H117">
            <v>47</v>
          </cell>
          <cell r="AA117">
            <v>47</v>
          </cell>
          <cell r="AG117">
            <v>54</v>
          </cell>
          <cell r="AQ117">
            <v>4</v>
          </cell>
          <cell r="AR117">
            <v>191</v>
          </cell>
          <cell r="AS117">
            <v>47.75</v>
          </cell>
          <cell r="AT117">
            <v>43</v>
          </cell>
          <cell r="AU117">
            <v>54</v>
          </cell>
        </row>
        <row r="118">
          <cell r="B118" t="str">
            <v>MAINTENANCE</v>
          </cell>
        </row>
        <row r="120">
          <cell r="B120">
            <v>300</v>
          </cell>
          <cell r="AP120">
            <v>47.15</v>
          </cell>
          <cell r="AQ120">
            <v>1</v>
          </cell>
          <cell r="AR120">
            <v>47.15</v>
          </cell>
          <cell r="AS120">
            <v>47.15</v>
          </cell>
          <cell r="AT120">
            <v>47.15</v>
          </cell>
          <cell r="AU120">
            <v>47.15</v>
          </cell>
        </row>
        <row r="121">
          <cell r="B121">
            <v>301</v>
          </cell>
          <cell r="E121">
            <v>1</v>
          </cell>
          <cell r="AA121">
            <v>1</v>
          </cell>
          <cell r="AP121">
            <v>0.9</v>
          </cell>
          <cell r="AQ121">
            <v>3</v>
          </cell>
          <cell r="AR121">
            <v>2.9</v>
          </cell>
          <cell r="AS121">
            <v>0.96666666666666667</v>
          </cell>
          <cell r="AT121">
            <v>0.9</v>
          </cell>
          <cell r="AU121">
            <v>1</v>
          </cell>
        </row>
        <row r="122">
          <cell r="B122">
            <v>303</v>
          </cell>
          <cell r="AP122">
            <v>1.45</v>
          </cell>
          <cell r="AQ122">
            <v>1</v>
          </cell>
          <cell r="AR122">
            <v>1.45</v>
          </cell>
          <cell r="AS122">
            <v>1.45</v>
          </cell>
          <cell r="AT122">
            <v>1.45</v>
          </cell>
          <cell r="AU122">
            <v>1.45</v>
          </cell>
        </row>
        <row r="123">
          <cell r="B123" t="str">
            <v>FUEL</v>
          </cell>
          <cell r="AQ123">
            <v>0</v>
          </cell>
        </row>
        <row r="124">
          <cell r="B124">
            <v>310</v>
          </cell>
          <cell r="D124">
            <v>2500</v>
          </cell>
          <cell r="E124">
            <v>1395</v>
          </cell>
          <cell r="P124">
            <v>1070</v>
          </cell>
          <cell r="AA124">
            <v>1069</v>
          </cell>
          <cell r="AQ124">
            <v>4</v>
          </cell>
          <cell r="AR124">
            <v>6034</v>
          </cell>
          <cell r="AS124">
            <v>1508.5</v>
          </cell>
          <cell r="AT124">
            <v>1069</v>
          </cell>
          <cell r="AU124">
            <v>2500</v>
          </cell>
        </row>
        <row r="125">
          <cell r="B125">
            <v>311</v>
          </cell>
          <cell r="D125">
            <v>625</v>
          </cell>
          <cell r="E125">
            <v>400</v>
          </cell>
          <cell r="I125">
            <v>199</v>
          </cell>
          <cell r="AQ125">
            <v>3</v>
          </cell>
          <cell r="AR125">
            <v>1224</v>
          </cell>
          <cell r="AS125">
            <v>408</v>
          </cell>
          <cell r="AT125">
            <v>199</v>
          </cell>
          <cell r="AU125">
            <v>625</v>
          </cell>
        </row>
        <row r="126">
          <cell r="B126">
            <v>314</v>
          </cell>
          <cell r="E126">
            <v>1395</v>
          </cell>
          <cell r="P126">
            <v>1135</v>
          </cell>
          <cell r="AA126">
            <v>1575</v>
          </cell>
          <cell r="AQ126">
            <v>3</v>
          </cell>
          <cell r="AR126">
            <v>4105</v>
          </cell>
          <cell r="AS126">
            <v>1368.3333333333333</v>
          </cell>
          <cell r="AT126">
            <v>1135</v>
          </cell>
          <cell r="AU126">
            <v>1575</v>
          </cell>
        </row>
        <row r="127">
          <cell r="B127">
            <v>315</v>
          </cell>
          <cell r="E127">
            <v>890</v>
          </cell>
          <cell r="AA127">
            <v>600</v>
          </cell>
          <cell r="AQ127">
            <v>2</v>
          </cell>
          <cell r="AR127">
            <v>1490</v>
          </cell>
          <cell r="AS127">
            <v>745</v>
          </cell>
          <cell r="AT127">
            <v>600</v>
          </cell>
          <cell r="AU127">
            <v>890</v>
          </cell>
        </row>
        <row r="128">
          <cell r="B128">
            <v>317</v>
          </cell>
          <cell r="E128">
            <v>1695</v>
          </cell>
          <cell r="I128">
            <v>1110</v>
          </cell>
          <cell r="P128">
            <v>1200</v>
          </cell>
          <cell r="AA128">
            <v>1200</v>
          </cell>
          <cell r="AQ128">
            <v>4</v>
          </cell>
          <cell r="AR128">
            <v>5205</v>
          </cell>
          <cell r="AS128">
            <v>1301.25</v>
          </cell>
          <cell r="AT128">
            <v>1110</v>
          </cell>
          <cell r="AU128">
            <v>1695</v>
          </cell>
        </row>
        <row r="129">
          <cell r="B129">
            <v>318</v>
          </cell>
          <cell r="D129">
            <v>99.95</v>
          </cell>
          <cell r="E129">
            <v>65.5</v>
          </cell>
          <cell r="I129">
            <v>79</v>
          </cell>
          <cell r="AQ129">
            <v>3</v>
          </cell>
          <cell r="AR129">
            <v>244.45</v>
          </cell>
          <cell r="AS129">
            <v>81.483333333333334</v>
          </cell>
          <cell r="AT129">
            <v>65.5</v>
          </cell>
          <cell r="AU129">
            <v>99.95</v>
          </cell>
        </row>
        <row r="130">
          <cell r="B130">
            <v>319</v>
          </cell>
          <cell r="D130">
            <v>69.95</v>
          </cell>
          <cell r="E130">
            <v>96.95</v>
          </cell>
          <cell r="I130">
            <v>69</v>
          </cell>
          <cell r="AA130">
            <v>75</v>
          </cell>
          <cell r="AQ130">
            <v>4</v>
          </cell>
          <cell r="AR130">
            <v>310.89999999999998</v>
          </cell>
          <cell r="AS130">
            <v>77.724999999999994</v>
          </cell>
          <cell r="AT130">
            <v>69</v>
          </cell>
          <cell r="AU130">
            <v>96.95</v>
          </cell>
        </row>
        <row r="131">
          <cell r="B131" t="str">
            <v>APPLIANCES</v>
          </cell>
          <cell r="AQ131">
            <v>0</v>
          </cell>
        </row>
        <row r="132">
          <cell r="B132">
            <v>330</v>
          </cell>
          <cell r="E132">
            <v>692</v>
          </cell>
          <cell r="AQ132">
            <v>1</v>
          </cell>
          <cell r="AR132">
            <v>692</v>
          </cell>
          <cell r="AS132">
            <v>692</v>
          </cell>
          <cell r="AT132">
            <v>692</v>
          </cell>
          <cell r="AU132">
            <v>692</v>
          </cell>
        </row>
        <row r="133">
          <cell r="B133">
            <v>331</v>
          </cell>
          <cell r="D133">
            <v>1170</v>
          </cell>
          <cell r="E133">
            <v>903</v>
          </cell>
          <cell r="AQ133">
            <v>2</v>
          </cell>
          <cell r="AR133">
            <v>2073</v>
          </cell>
          <cell r="AS133">
            <v>1036.5</v>
          </cell>
          <cell r="AT133">
            <v>903</v>
          </cell>
          <cell r="AU133">
            <v>1170</v>
          </cell>
        </row>
        <row r="134">
          <cell r="B134" t="str">
            <v>FURNITURE</v>
          </cell>
          <cell r="AQ134">
            <v>0</v>
          </cell>
        </row>
        <row r="135">
          <cell r="B135">
            <v>341</v>
          </cell>
          <cell r="E135">
            <v>32.5</v>
          </cell>
          <cell r="J135">
            <v>39.950000000000003</v>
          </cell>
          <cell r="AQ135">
            <v>2</v>
          </cell>
          <cell r="AR135">
            <v>72.45</v>
          </cell>
          <cell r="AS135">
            <v>36.225000000000001</v>
          </cell>
          <cell r="AT135">
            <v>32.5</v>
          </cell>
          <cell r="AU135">
            <v>39.950000000000003</v>
          </cell>
        </row>
        <row r="136">
          <cell r="B136">
            <v>343</v>
          </cell>
          <cell r="D136">
            <v>13</v>
          </cell>
          <cell r="E136">
            <v>19.95</v>
          </cell>
          <cell r="I136">
            <v>10</v>
          </cell>
          <cell r="J136">
            <v>9.9499999999999993</v>
          </cell>
          <cell r="P136">
            <v>19.5</v>
          </cell>
          <cell r="AQ136">
            <v>5</v>
          </cell>
          <cell r="AR136">
            <v>72.400000000000006</v>
          </cell>
          <cell r="AS136">
            <v>14.48</v>
          </cell>
          <cell r="AT136">
            <v>9.9499999999999993</v>
          </cell>
          <cell r="AU136">
            <v>19.95</v>
          </cell>
        </row>
        <row r="137">
          <cell r="B137">
            <v>344</v>
          </cell>
          <cell r="D137">
            <v>1</v>
          </cell>
          <cell r="E137">
            <v>2.2999999999999998</v>
          </cell>
          <cell r="I137">
            <v>2</v>
          </cell>
          <cell r="J137">
            <v>1.95</v>
          </cell>
          <cell r="K137">
            <v>3</v>
          </cell>
          <cell r="P137">
            <v>1.5</v>
          </cell>
          <cell r="AQ137">
            <v>6</v>
          </cell>
          <cell r="AR137">
            <v>11.75</v>
          </cell>
          <cell r="AS137">
            <v>1.9583333333333333</v>
          </cell>
          <cell r="AT137">
            <v>1</v>
          </cell>
          <cell r="AU137">
            <v>3</v>
          </cell>
        </row>
        <row r="138">
          <cell r="B138">
            <v>345</v>
          </cell>
          <cell r="E138">
            <v>11.5</v>
          </cell>
          <cell r="J138">
            <v>5.5</v>
          </cell>
          <cell r="K138">
            <v>5.25</v>
          </cell>
          <cell r="AQ138">
            <v>3</v>
          </cell>
          <cell r="AR138">
            <v>22.25</v>
          </cell>
          <cell r="AS138">
            <v>7.416666666666667</v>
          </cell>
          <cell r="AT138">
            <v>5.25</v>
          </cell>
          <cell r="AU138">
            <v>11.5</v>
          </cell>
        </row>
        <row r="139">
          <cell r="B139" t="str">
            <v>HOME FURNISHING</v>
          </cell>
          <cell r="AQ139">
            <v>0</v>
          </cell>
        </row>
        <row r="140">
          <cell r="B140">
            <v>350</v>
          </cell>
          <cell r="C140">
            <v>5.5</v>
          </cell>
          <cell r="E140">
            <v>5</v>
          </cell>
          <cell r="G140">
            <v>4.9000000000000004</v>
          </cell>
          <cell r="L140">
            <v>5</v>
          </cell>
          <cell r="X140">
            <v>5.5</v>
          </cell>
          <cell r="Y140">
            <v>5.6</v>
          </cell>
          <cell r="Z140">
            <v>5.05</v>
          </cell>
          <cell r="AC140">
            <v>5</v>
          </cell>
          <cell r="AD140">
            <v>5.55</v>
          </cell>
          <cell r="AE140">
            <v>5.0999999999999996</v>
          </cell>
          <cell r="AF140">
            <v>6</v>
          </cell>
          <cell r="AG140">
            <v>5</v>
          </cell>
          <cell r="AH140">
            <v>5.2</v>
          </cell>
          <cell r="AQ140">
            <v>13</v>
          </cell>
          <cell r="AR140">
            <v>68.399999999999991</v>
          </cell>
          <cell r="AS140">
            <v>5.2615384615384606</v>
          </cell>
          <cell r="AT140">
            <v>4.9000000000000004</v>
          </cell>
          <cell r="AU140">
            <v>6</v>
          </cell>
        </row>
        <row r="141">
          <cell r="B141">
            <v>351</v>
          </cell>
          <cell r="C141">
            <v>2.25</v>
          </cell>
          <cell r="E141">
            <v>2.95</v>
          </cell>
          <cell r="G141">
            <v>2.0499999999999998</v>
          </cell>
          <cell r="L141">
            <v>2.7</v>
          </cell>
          <cell r="X141">
            <v>2.2000000000000002</v>
          </cell>
          <cell r="Y141">
            <v>2.4</v>
          </cell>
          <cell r="Z141">
            <v>2.85</v>
          </cell>
          <cell r="AC141">
            <v>2.2999999999999998</v>
          </cell>
          <cell r="AD141">
            <v>2.8</v>
          </cell>
          <cell r="AE141">
            <v>3</v>
          </cell>
          <cell r="AF141">
            <v>2.7</v>
          </cell>
          <cell r="AG141">
            <v>2.7</v>
          </cell>
          <cell r="AH141">
            <v>2.85</v>
          </cell>
          <cell r="AQ141">
            <v>13</v>
          </cell>
          <cell r="AR141">
            <v>33.75</v>
          </cell>
          <cell r="AS141">
            <v>2.5961538461538463</v>
          </cell>
          <cell r="AT141">
            <v>2.0499999999999998</v>
          </cell>
          <cell r="AU141">
            <v>3</v>
          </cell>
        </row>
        <row r="142">
          <cell r="B142">
            <v>352</v>
          </cell>
          <cell r="C142">
            <v>2.9</v>
          </cell>
          <cell r="E142">
            <v>2.2999999999999998</v>
          </cell>
          <cell r="G142">
            <v>2.4500000000000002</v>
          </cell>
          <cell r="L142">
            <v>2.9</v>
          </cell>
          <cell r="X142">
            <v>3.05</v>
          </cell>
          <cell r="Y142">
            <v>3.1</v>
          </cell>
          <cell r="Z142">
            <v>3.95</v>
          </cell>
          <cell r="AC142">
            <v>3.1</v>
          </cell>
          <cell r="AD142">
            <v>3</v>
          </cell>
          <cell r="AE142">
            <v>3.4</v>
          </cell>
          <cell r="AF142">
            <v>2.95</v>
          </cell>
          <cell r="AG142">
            <v>3</v>
          </cell>
          <cell r="AH142">
            <v>2.9</v>
          </cell>
          <cell r="AQ142">
            <v>13</v>
          </cell>
          <cell r="AR142">
            <v>39</v>
          </cell>
          <cell r="AS142">
            <v>3</v>
          </cell>
          <cell r="AT142">
            <v>2.2999999999999998</v>
          </cell>
          <cell r="AU142">
            <v>3.95</v>
          </cell>
        </row>
        <row r="143">
          <cell r="B143">
            <v>353</v>
          </cell>
          <cell r="C143">
            <v>3.5</v>
          </cell>
          <cell r="E143">
            <v>3.5</v>
          </cell>
          <cell r="G143">
            <v>3.05</v>
          </cell>
          <cell r="L143">
            <v>3.3</v>
          </cell>
          <cell r="X143">
            <v>3.5</v>
          </cell>
          <cell r="Y143">
            <v>3.75</v>
          </cell>
          <cell r="Z143">
            <v>4.95</v>
          </cell>
          <cell r="AC143">
            <v>3.7</v>
          </cell>
          <cell r="AD143">
            <v>3.4</v>
          </cell>
          <cell r="AE143">
            <v>3.6</v>
          </cell>
          <cell r="AF143">
            <v>3.5</v>
          </cell>
          <cell r="AG143">
            <v>3.2</v>
          </cell>
          <cell r="AH143">
            <v>3.8</v>
          </cell>
          <cell r="AQ143">
            <v>13</v>
          </cell>
          <cell r="AR143">
            <v>46.75</v>
          </cell>
          <cell r="AS143">
            <v>3.5961538461538463</v>
          </cell>
          <cell r="AT143">
            <v>3.05</v>
          </cell>
          <cell r="AU143">
            <v>4.95</v>
          </cell>
        </row>
        <row r="144">
          <cell r="B144" t="str">
            <v>CLEANING SUPPLIES</v>
          </cell>
          <cell r="AQ144">
            <v>0</v>
          </cell>
        </row>
        <row r="145">
          <cell r="B145">
            <v>360</v>
          </cell>
          <cell r="E145">
            <v>34.5</v>
          </cell>
          <cell r="P145">
            <v>32</v>
          </cell>
          <cell r="AA145">
            <v>32</v>
          </cell>
          <cell r="AQ145">
            <v>3</v>
          </cell>
          <cell r="AR145">
            <v>98.5</v>
          </cell>
          <cell r="AS145">
            <v>32.833333333333336</v>
          </cell>
          <cell r="AT145">
            <v>32</v>
          </cell>
          <cell r="AU145">
            <v>34.5</v>
          </cell>
        </row>
        <row r="146">
          <cell r="B146">
            <v>361</v>
          </cell>
          <cell r="E146">
            <v>2.95</v>
          </cell>
          <cell r="J146">
            <v>2.95</v>
          </cell>
          <cell r="AG146">
            <v>2.2000000000000002</v>
          </cell>
          <cell r="AQ146">
            <v>3</v>
          </cell>
          <cell r="AR146">
            <v>8.1000000000000014</v>
          </cell>
          <cell r="AS146">
            <v>2.7000000000000006</v>
          </cell>
          <cell r="AT146">
            <v>2.2000000000000002</v>
          </cell>
          <cell r="AU146">
            <v>2.95</v>
          </cell>
        </row>
        <row r="147">
          <cell r="B147">
            <v>370</v>
          </cell>
          <cell r="C147">
            <v>2</v>
          </cell>
          <cell r="E147">
            <v>1.8</v>
          </cell>
          <cell r="L147">
            <v>2</v>
          </cell>
          <cell r="X147">
            <v>2</v>
          </cell>
          <cell r="Y147">
            <v>2</v>
          </cell>
          <cell r="Z147">
            <v>1.5</v>
          </cell>
          <cell r="AC147">
            <v>2</v>
          </cell>
          <cell r="AD147">
            <v>2</v>
          </cell>
          <cell r="AE147">
            <v>2.2000000000000002</v>
          </cell>
          <cell r="AF147">
            <v>1.9</v>
          </cell>
          <cell r="AG147">
            <v>1.8</v>
          </cell>
          <cell r="AH147">
            <v>2.2000000000000002</v>
          </cell>
          <cell r="AQ147">
            <v>12</v>
          </cell>
          <cell r="AR147">
            <v>23.4</v>
          </cell>
          <cell r="AS147">
            <v>1.95</v>
          </cell>
          <cell r="AT147">
            <v>1.5</v>
          </cell>
          <cell r="AU147">
            <v>2.2000000000000002</v>
          </cell>
        </row>
        <row r="148">
          <cell r="B148">
            <v>371</v>
          </cell>
          <cell r="C148">
            <v>1.2</v>
          </cell>
          <cell r="E148">
            <v>2.4</v>
          </cell>
          <cell r="G148">
            <v>2.5</v>
          </cell>
          <cell r="L148">
            <v>2.4</v>
          </cell>
          <cell r="X148">
            <v>3</v>
          </cell>
          <cell r="Y148">
            <v>2.4</v>
          </cell>
          <cell r="Z148">
            <v>3.6</v>
          </cell>
          <cell r="AC148">
            <v>3.6</v>
          </cell>
          <cell r="AD148">
            <v>2.4</v>
          </cell>
          <cell r="AE148">
            <v>2.4</v>
          </cell>
          <cell r="AF148">
            <v>1.4</v>
          </cell>
          <cell r="AG148">
            <v>2.2000000000000002</v>
          </cell>
          <cell r="AH148">
            <v>3</v>
          </cell>
          <cell r="AQ148">
            <v>13</v>
          </cell>
          <cell r="AR148">
            <v>32.5</v>
          </cell>
          <cell r="AS148">
            <v>2.5</v>
          </cell>
          <cell r="AT148">
            <v>1.2</v>
          </cell>
          <cell r="AU148">
            <v>3.6</v>
          </cell>
        </row>
        <row r="149">
          <cell r="B149">
            <v>372</v>
          </cell>
          <cell r="C149">
            <v>1.7</v>
          </cell>
          <cell r="E149">
            <v>1.8</v>
          </cell>
          <cell r="G149">
            <v>1.95</v>
          </cell>
          <cell r="L149">
            <v>1.7</v>
          </cell>
          <cell r="P149">
            <v>2</v>
          </cell>
          <cell r="X149">
            <v>1.75</v>
          </cell>
          <cell r="Y149">
            <v>2.2000000000000002</v>
          </cell>
          <cell r="Z149">
            <v>1.75</v>
          </cell>
          <cell r="AA149">
            <v>2</v>
          </cell>
          <cell r="AC149">
            <v>1.8</v>
          </cell>
          <cell r="AD149">
            <v>2.2000000000000002</v>
          </cell>
          <cell r="AE149">
            <v>1.8</v>
          </cell>
          <cell r="AF149">
            <v>2</v>
          </cell>
          <cell r="AG149">
            <v>1.8</v>
          </cell>
          <cell r="AH149">
            <v>2</v>
          </cell>
          <cell r="AQ149">
            <v>15</v>
          </cell>
          <cell r="AR149">
            <v>28.450000000000003</v>
          </cell>
          <cell r="AS149">
            <v>1.8966666666666669</v>
          </cell>
          <cell r="AT149">
            <v>1.7</v>
          </cell>
          <cell r="AU149">
            <v>2.2000000000000002</v>
          </cell>
        </row>
        <row r="150">
          <cell r="B150">
            <v>373</v>
          </cell>
          <cell r="C150">
            <v>0.65</v>
          </cell>
          <cell r="E150">
            <v>0.7</v>
          </cell>
          <cell r="L150">
            <v>0.75</v>
          </cell>
          <cell r="X150">
            <v>0.75</v>
          </cell>
          <cell r="Y150">
            <v>0.7</v>
          </cell>
          <cell r="Z150">
            <v>1.2</v>
          </cell>
          <cell r="AA150">
            <v>0.2</v>
          </cell>
          <cell r="AC150">
            <v>0.9</v>
          </cell>
          <cell r="AD150">
            <v>0.8</v>
          </cell>
          <cell r="AE150">
            <v>0.85</v>
          </cell>
          <cell r="AF150">
            <v>0.65</v>
          </cell>
          <cell r="AG150">
            <v>0.6</v>
          </cell>
          <cell r="AH150">
            <v>1</v>
          </cell>
          <cell r="AQ150">
            <v>13</v>
          </cell>
          <cell r="AR150">
            <v>9.75</v>
          </cell>
          <cell r="AS150">
            <v>0.75</v>
          </cell>
          <cell r="AT150">
            <v>0.2</v>
          </cell>
          <cell r="AU150">
            <v>1.2</v>
          </cell>
        </row>
        <row r="151">
          <cell r="B151">
            <v>377</v>
          </cell>
          <cell r="C151">
            <v>2</v>
          </cell>
          <cell r="E151">
            <v>1.95</v>
          </cell>
          <cell r="J151">
            <v>1.8</v>
          </cell>
          <cell r="L151">
            <v>1.9</v>
          </cell>
          <cell r="X151">
            <v>2</v>
          </cell>
          <cell r="Y151">
            <v>2.2000000000000002</v>
          </cell>
          <cell r="Z151">
            <v>2.2000000000000002</v>
          </cell>
          <cell r="AC151">
            <v>1.9</v>
          </cell>
          <cell r="AD151">
            <v>2</v>
          </cell>
          <cell r="AE151">
            <v>2</v>
          </cell>
          <cell r="AF151">
            <v>1.9</v>
          </cell>
          <cell r="AG151">
            <v>2</v>
          </cell>
          <cell r="AH151">
            <v>2</v>
          </cell>
          <cell r="AQ151">
            <v>13</v>
          </cell>
          <cell r="AR151">
            <v>25.85</v>
          </cell>
          <cell r="AS151">
            <v>1.9884615384615385</v>
          </cell>
          <cell r="AT151">
            <v>1.8</v>
          </cell>
          <cell r="AU151">
            <v>2.2000000000000002</v>
          </cell>
        </row>
        <row r="152">
          <cell r="B152">
            <v>378</v>
          </cell>
          <cell r="C152">
            <v>4.55</v>
          </cell>
          <cell r="E152">
            <v>5.5</v>
          </cell>
          <cell r="L152">
            <v>4.95</v>
          </cell>
          <cell r="X152">
            <v>5.7</v>
          </cell>
          <cell r="Y152">
            <v>4.8</v>
          </cell>
          <cell r="Z152">
            <v>5.65</v>
          </cell>
          <cell r="AC152">
            <v>4.5</v>
          </cell>
          <cell r="AD152">
            <v>4.5</v>
          </cell>
          <cell r="AE152">
            <v>4.5</v>
          </cell>
          <cell r="AF152">
            <v>5.55</v>
          </cell>
          <cell r="AG152">
            <v>4.2</v>
          </cell>
          <cell r="AQ152">
            <v>11</v>
          </cell>
          <cell r="AR152">
            <v>54.4</v>
          </cell>
          <cell r="AS152">
            <v>4.9454545454545453</v>
          </cell>
          <cell r="AT152">
            <v>4.2</v>
          </cell>
          <cell r="AU152">
            <v>5.7</v>
          </cell>
        </row>
        <row r="153">
          <cell r="B153">
            <v>379</v>
          </cell>
          <cell r="C153">
            <v>3.5</v>
          </cell>
          <cell r="E153">
            <v>4.7</v>
          </cell>
          <cell r="X153">
            <v>5.7</v>
          </cell>
          <cell r="Z153">
            <v>4.7</v>
          </cell>
          <cell r="AD153">
            <v>5.0999999999999996</v>
          </cell>
          <cell r="AF153">
            <v>3.65</v>
          </cell>
          <cell r="AG153">
            <v>4.9000000000000004</v>
          </cell>
          <cell r="AH153">
            <v>3.9</v>
          </cell>
          <cell r="AQ153">
            <v>8</v>
          </cell>
          <cell r="AR153">
            <v>36.149999999999991</v>
          </cell>
          <cell r="AS153">
            <v>4.5187499999999989</v>
          </cell>
          <cell r="AT153">
            <v>3.5</v>
          </cell>
          <cell r="AU153">
            <v>5.7</v>
          </cell>
        </row>
        <row r="154">
          <cell r="B154" t="str">
            <v>OTHER SUPP</v>
          </cell>
          <cell r="AQ154">
            <v>0</v>
          </cell>
        </row>
        <row r="155">
          <cell r="B155">
            <v>390</v>
          </cell>
          <cell r="AP155">
            <v>47.5</v>
          </cell>
          <cell r="AQ155">
            <v>1</v>
          </cell>
          <cell r="AR155">
            <v>47.5</v>
          </cell>
          <cell r="AS155">
            <v>47.5</v>
          </cell>
          <cell r="AT155">
            <v>47.5</v>
          </cell>
          <cell r="AU155">
            <v>47.5</v>
          </cell>
        </row>
        <row r="156">
          <cell r="B156">
            <v>391</v>
          </cell>
          <cell r="AP156">
            <v>13.33</v>
          </cell>
          <cell r="AQ156">
            <v>1</v>
          </cell>
          <cell r="AR156">
            <v>13.33</v>
          </cell>
          <cell r="AS156">
            <v>13.33</v>
          </cell>
          <cell r="AT156">
            <v>13.33</v>
          </cell>
          <cell r="AU156">
            <v>13.33</v>
          </cell>
        </row>
        <row r="157">
          <cell r="B157">
            <v>393</v>
          </cell>
          <cell r="AP157">
            <v>0.85</v>
          </cell>
          <cell r="AQ157">
            <v>1</v>
          </cell>
          <cell r="AR157">
            <v>0.85</v>
          </cell>
          <cell r="AS157">
            <v>0.85</v>
          </cell>
          <cell r="AT157">
            <v>0.85</v>
          </cell>
          <cell r="AU157">
            <v>0.85</v>
          </cell>
        </row>
        <row r="158">
          <cell r="B158">
            <v>394</v>
          </cell>
          <cell r="AP158">
            <v>7.59</v>
          </cell>
          <cell r="AQ158">
            <v>1</v>
          </cell>
          <cell r="AR158">
            <v>7.59</v>
          </cell>
          <cell r="AS158">
            <v>7.59</v>
          </cell>
          <cell r="AT158">
            <v>7.59</v>
          </cell>
          <cell r="AU158">
            <v>7.59</v>
          </cell>
        </row>
        <row r="159">
          <cell r="B159" t="str">
            <v>SERVICES</v>
          </cell>
        </row>
        <row r="161">
          <cell r="B161">
            <v>401</v>
          </cell>
          <cell r="D161">
            <v>9.9499999999999993</v>
          </cell>
          <cell r="E161">
            <v>14.95</v>
          </cell>
          <cell r="J161">
            <v>7.95</v>
          </cell>
          <cell r="K161">
            <v>9.5</v>
          </cell>
          <cell r="AB161">
            <v>9.9499999999999993</v>
          </cell>
          <cell r="AQ161">
            <v>5</v>
          </cell>
          <cell r="AR161">
            <v>52.3</v>
          </cell>
          <cell r="AS161">
            <v>10.459999999999999</v>
          </cell>
          <cell r="AT161">
            <v>7.95</v>
          </cell>
          <cell r="AU161">
            <v>14.95</v>
          </cell>
        </row>
        <row r="162">
          <cell r="B162">
            <v>402</v>
          </cell>
          <cell r="D162">
            <v>7.5</v>
          </cell>
          <cell r="E162">
            <v>15.95</v>
          </cell>
          <cell r="I162">
            <v>10</v>
          </cell>
          <cell r="K162">
            <v>7.5</v>
          </cell>
          <cell r="M162">
            <v>12.95</v>
          </cell>
          <cell r="N162">
            <v>17</v>
          </cell>
          <cell r="AB162">
            <v>12.5</v>
          </cell>
          <cell r="AQ162">
            <v>7</v>
          </cell>
          <cell r="AR162">
            <v>83.4</v>
          </cell>
          <cell r="AS162">
            <v>11.914285714285715</v>
          </cell>
          <cell r="AT162">
            <v>7.5</v>
          </cell>
          <cell r="AU162">
            <v>17</v>
          </cell>
        </row>
        <row r="163">
          <cell r="B163">
            <v>403</v>
          </cell>
          <cell r="E163">
            <v>39.950000000000003</v>
          </cell>
          <cell r="J163">
            <v>42.5</v>
          </cell>
          <cell r="AB163">
            <v>42.5</v>
          </cell>
          <cell r="AQ163">
            <v>3</v>
          </cell>
          <cell r="AR163">
            <v>124.95</v>
          </cell>
          <cell r="AS163">
            <v>41.65</v>
          </cell>
          <cell r="AT163">
            <v>39.950000000000003</v>
          </cell>
          <cell r="AU163">
            <v>42.5</v>
          </cell>
        </row>
        <row r="164">
          <cell r="B164">
            <v>404</v>
          </cell>
          <cell r="E164">
            <v>25.95</v>
          </cell>
          <cell r="M164">
            <v>46</v>
          </cell>
          <cell r="AQ164">
            <v>2</v>
          </cell>
          <cell r="AR164">
            <v>71.95</v>
          </cell>
          <cell r="AS164">
            <v>35.975000000000001</v>
          </cell>
          <cell r="AT164">
            <v>25.95</v>
          </cell>
          <cell r="AU164">
            <v>46</v>
          </cell>
        </row>
        <row r="165">
          <cell r="B165">
            <v>405</v>
          </cell>
          <cell r="E165">
            <v>39.950000000000003</v>
          </cell>
          <cell r="M165">
            <v>59</v>
          </cell>
          <cell r="N165">
            <v>49</v>
          </cell>
          <cell r="AQ165">
            <v>3</v>
          </cell>
          <cell r="AR165">
            <v>147.94999999999999</v>
          </cell>
          <cell r="AS165">
            <v>49.316666666666663</v>
          </cell>
          <cell r="AT165">
            <v>39.950000000000003</v>
          </cell>
          <cell r="AU165">
            <v>59</v>
          </cell>
        </row>
        <row r="166">
          <cell r="B166">
            <v>407</v>
          </cell>
          <cell r="E166">
            <v>10.95</v>
          </cell>
          <cell r="I166">
            <v>4</v>
          </cell>
          <cell r="J166">
            <v>12</v>
          </cell>
          <cell r="K166">
            <v>4.95</v>
          </cell>
          <cell r="AB166">
            <v>4.95</v>
          </cell>
          <cell r="AQ166">
            <v>5</v>
          </cell>
          <cell r="AR166">
            <v>36.85</v>
          </cell>
          <cell r="AS166">
            <v>7.37</v>
          </cell>
          <cell r="AT166">
            <v>4</v>
          </cell>
          <cell r="AU166">
            <v>12</v>
          </cell>
        </row>
        <row r="167">
          <cell r="B167" t="str">
            <v>CLOTHING</v>
          </cell>
          <cell r="AQ167">
            <v>0</v>
          </cell>
        </row>
        <row r="168">
          <cell r="B168">
            <v>411</v>
          </cell>
          <cell r="E168">
            <v>7.95</v>
          </cell>
          <cell r="J168">
            <v>8.5</v>
          </cell>
          <cell r="K168">
            <v>2.73</v>
          </cell>
          <cell r="M168">
            <v>8.1999999999999993</v>
          </cell>
          <cell r="N168">
            <v>3.5</v>
          </cell>
          <cell r="AB168">
            <v>7</v>
          </cell>
          <cell r="AQ168">
            <v>6</v>
          </cell>
          <cell r="AR168">
            <v>37.879999999999995</v>
          </cell>
          <cell r="AS168">
            <v>6.3133333333333326</v>
          </cell>
          <cell r="AT168">
            <v>2.73</v>
          </cell>
          <cell r="AU168">
            <v>8.5</v>
          </cell>
        </row>
        <row r="169">
          <cell r="B169">
            <v>412</v>
          </cell>
          <cell r="D169">
            <v>3.5</v>
          </cell>
          <cell r="E169">
            <v>2.95</v>
          </cell>
          <cell r="J169">
            <v>4.5</v>
          </cell>
          <cell r="K169">
            <v>3.25</v>
          </cell>
          <cell r="AB169">
            <v>3.95</v>
          </cell>
          <cell r="AQ169">
            <v>5</v>
          </cell>
          <cell r="AR169">
            <v>18.149999999999999</v>
          </cell>
          <cell r="AS169">
            <v>3.63</v>
          </cell>
          <cell r="AT169">
            <v>2.95</v>
          </cell>
          <cell r="AU169">
            <v>4.5</v>
          </cell>
        </row>
        <row r="170">
          <cell r="B170">
            <v>414</v>
          </cell>
          <cell r="E170">
            <v>1.75</v>
          </cell>
          <cell r="J170">
            <v>1.2</v>
          </cell>
          <cell r="K170">
            <v>1.45</v>
          </cell>
          <cell r="AB170">
            <v>1.2</v>
          </cell>
          <cell r="AD170">
            <v>0.7</v>
          </cell>
          <cell r="AQ170">
            <v>5</v>
          </cell>
          <cell r="AR170">
            <v>6.3000000000000007</v>
          </cell>
          <cell r="AS170">
            <v>1.2600000000000002</v>
          </cell>
          <cell r="AT170">
            <v>0.7</v>
          </cell>
          <cell r="AU170">
            <v>1.75</v>
          </cell>
        </row>
        <row r="171">
          <cell r="B171" t="str">
            <v>SUPPLIES</v>
          </cell>
          <cell r="AQ171">
            <v>0</v>
          </cell>
        </row>
        <row r="172">
          <cell r="B172">
            <v>421</v>
          </cell>
          <cell r="D172">
            <v>6.5</v>
          </cell>
          <cell r="E172">
            <v>6.5</v>
          </cell>
          <cell r="I172">
            <v>20</v>
          </cell>
          <cell r="J172">
            <v>3.95</v>
          </cell>
          <cell r="AB172">
            <v>5.95</v>
          </cell>
          <cell r="AC172">
            <v>6.5</v>
          </cell>
          <cell r="AD172">
            <v>7.5</v>
          </cell>
          <cell r="AQ172">
            <v>7</v>
          </cell>
          <cell r="AR172">
            <v>56.900000000000006</v>
          </cell>
          <cell r="AS172">
            <v>8.1285714285714299</v>
          </cell>
          <cell r="AT172">
            <v>3.95</v>
          </cell>
          <cell r="AU172">
            <v>20</v>
          </cell>
        </row>
        <row r="173">
          <cell r="B173">
            <v>985</v>
          </cell>
          <cell r="E173">
            <v>89.95</v>
          </cell>
          <cell r="I173">
            <v>45</v>
          </cell>
          <cell r="J173">
            <v>40</v>
          </cell>
          <cell r="K173">
            <v>55</v>
          </cell>
          <cell r="AB173">
            <v>40</v>
          </cell>
          <cell r="AQ173">
            <v>5</v>
          </cell>
          <cell r="AR173">
            <v>269.95</v>
          </cell>
          <cell r="AS173">
            <v>53.989999999999995</v>
          </cell>
          <cell r="AT173">
            <v>40</v>
          </cell>
          <cell r="AU173">
            <v>89.95</v>
          </cell>
        </row>
        <row r="174">
          <cell r="B174">
            <v>986</v>
          </cell>
          <cell r="E174">
            <v>79.95</v>
          </cell>
          <cell r="J174">
            <v>59.5</v>
          </cell>
          <cell r="M174">
            <v>49</v>
          </cell>
          <cell r="AB174">
            <v>39.5</v>
          </cell>
          <cell r="AQ174">
            <v>4</v>
          </cell>
          <cell r="AR174">
            <v>227.95</v>
          </cell>
          <cell r="AS174">
            <v>56.987499999999997</v>
          </cell>
          <cell r="AT174">
            <v>39.5</v>
          </cell>
          <cell r="AU174">
            <v>79.95</v>
          </cell>
        </row>
        <row r="175">
          <cell r="B175" t="str">
            <v>FOOTWEAR</v>
          </cell>
          <cell r="AQ175">
            <v>0</v>
          </cell>
        </row>
        <row r="176">
          <cell r="AQ176">
            <v>0</v>
          </cell>
        </row>
        <row r="177">
          <cell r="B177">
            <v>501</v>
          </cell>
          <cell r="AP177">
            <v>246</v>
          </cell>
          <cell r="AQ177">
            <v>1</v>
          </cell>
          <cell r="AR177">
            <v>246</v>
          </cell>
          <cell r="AS177">
            <v>246</v>
          </cell>
          <cell r="AT177">
            <v>246</v>
          </cell>
          <cell r="AU177">
            <v>246</v>
          </cell>
        </row>
        <row r="178">
          <cell r="B178">
            <v>502</v>
          </cell>
          <cell r="AP178">
            <v>400</v>
          </cell>
          <cell r="AQ178">
            <v>1</v>
          </cell>
          <cell r="AR178">
            <v>400</v>
          </cell>
          <cell r="AS178">
            <v>400</v>
          </cell>
          <cell r="AT178">
            <v>400</v>
          </cell>
          <cell r="AU178">
            <v>400</v>
          </cell>
        </row>
        <row r="179">
          <cell r="B179">
            <v>503</v>
          </cell>
          <cell r="AP179">
            <v>3</v>
          </cell>
          <cell r="AQ179">
            <v>1</v>
          </cell>
          <cell r="AR179">
            <v>3</v>
          </cell>
          <cell r="AS179">
            <v>3</v>
          </cell>
          <cell r="AT179">
            <v>3</v>
          </cell>
          <cell r="AU179">
            <v>3</v>
          </cell>
        </row>
        <row r="180">
          <cell r="B180">
            <v>504</v>
          </cell>
          <cell r="AP180">
            <v>1.5</v>
          </cell>
          <cell r="AQ180">
            <v>1</v>
          </cell>
          <cell r="AR180">
            <v>1.5</v>
          </cell>
          <cell r="AS180">
            <v>1.5</v>
          </cell>
          <cell r="AT180">
            <v>1.5</v>
          </cell>
          <cell r="AU180">
            <v>1.5</v>
          </cell>
        </row>
        <row r="181">
          <cell r="B181" t="str">
            <v>TRAVEL</v>
          </cell>
          <cell r="AQ181">
            <v>0</v>
          </cell>
        </row>
        <row r="182">
          <cell r="B182">
            <v>511</v>
          </cell>
          <cell r="AP182">
            <v>2022</v>
          </cell>
          <cell r="AQ182">
            <v>1</v>
          </cell>
          <cell r="AR182">
            <v>2022</v>
          </cell>
          <cell r="AS182">
            <v>2022</v>
          </cell>
          <cell r="AT182">
            <v>2022</v>
          </cell>
          <cell r="AU182">
            <v>2022</v>
          </cell>
        </row>
        <row r="183">
          <cell r="B183" t="str">
            <v>OVERSEAS</v>
          </cell>
          <cell r="AQ183">
            <v>0</v>
          </cell>
        </row>
        <row r="184">
          <cell r="B184">
            <v>521</v>
          </cell>
          <cell r="U184">
            <v>3650</v>
          </cell>
          <cell r="AQ184">
            <v>1</v>
          </cell>
          <cell r="AR184">
            <v>3650</v>
          </cell>
          <cell r="AS184">
            <v>3650</v>
          </cell>
          <cell r="AT184">
            <v>3650</v>
          </cell>
          <cell r="AU184">
            <v>3650</v>
          </cell>
        </row>
        <row r="185">
          <cell r="B185">
            <v>522</v>
          </cell>
          <cell r="T185">
            <v>26113</v>
          </cell>
          <cell r="U185">
            <v>21995</v>
          </cell>
          <cell r="AQ185">
            <v>2</v>
          </cell>
          <cell r="AR185">
            <v>48108</v>
          </cell>
          <cell r="AS185">
            <v>24054</v>
          </cell>
          <cell r="AT185">
            <v>21995</v>
          </cell>
          <cell r="AU185">
            <v>26113</v>
          </cell>
        </row>
        <row r="186">
          <cell r="B186" t="str">
            <v>VEHICLES</v>
          </cell>
          <cell r="AQ186">
            <v>0</v>
          </cell>
        </row>
        <row r="187">
          <cell r="B187">
            <v>523</v>
          </cell>
          <cell r="E187">
            <v>1.1399999999999999</v>
          </cell>
          <cell r="H187">
            <v>1.1000000000000001</v>
          </cell>
          <cell r="Z187">
            <v>1.1000000000000001</v>
          </cell>
          <cell r="AA187">
            <v>1.1399999999999999</v>
          </cell>
          <cell r="AD187">
            <v>1.1399999999999999</v>
          </cell>
          <cell r="AE187">
            <v>1.1000000000000001</v>
          </cell>
          <cell r="AG187">
            <v>1.1399999999999999</v>
          </cell>
          <cell r="AQ187">
            <v>7</v>
          </cell>
          <cell r="AR187">
            <v>7.86</v>
          </cell>
          <cell r="AS187">
            <v>1.122857142857143</v>
          </cell>
          <cell r="AT187">
            <v>1.1000000000000001</v>
          </cell>
          <cell r="AU187">
            <v>1.1399999999999999</v>
          </cell>
        </row>
        <row r="188">
          <cell r="B188">
            <v>524</v>
          </cell>
          <cell r="E188">
            <v>1.1599999999999999</v>
          </cell>
          <cell r="H188">
            <v>1.1200000000000001</v>
          </cell>
          <cell r="AQ188">
            <v>2</v>
          </cell>
          <cell r="AR188">
            <v>2.2800000000000002</v>
          </cell>
          <cell r="AS188">
            <v>1.1400000000000001</v>
          </cell>
          <cell r="AT188">
            <v>1.1200000000000001</v>
          </cell>
          <cell r="AU188">
            <v>1.1599999999999999</v>
          </cell>
        </row>
        <row r="189">
          <cell r="B189">
            <v>525</v>
          </cell>
          <cell r="E189">
            <v>6.5</v>
          </cell>
          <cell r="H189">
            <v>3.5</v>
          </cell>
          <cell r="P189">
            <v>6</v>
          </cell>
          <cell r="T189">
            <v>6.5</v>
          </cell>
          <cell r="U189">
            <v>7</v>
          </cell>
          <cell r="AD189">
            <v>6.5</v>
          </cell>
          <cell r="AG189">
            <v>6</v>
          </cell>
          <cell r="AQ189">
            <v>7</v>
          </cell>
          <cell r="AR189">
            <v>42</v>
          </cell>
          <cell r="AS189">
            <v>6</v>
          </cell>
          <cell r="AT189">
            <v>3.5</v>
          </cell>
          <cell r="AU189">
            <v>7</v>
          </cell>
        </row>
        <row r="190">
          <cell r="B190" t="str">
            <v>FUEL</v>
          </cell>
          <cell r="AQ190">
            <v>0</v>
          </cell>
        </row>
        <row r="191">
          <cell r="B191">
            <v>526</v>
          </cell>
          <cell r="E191">
            <v>13.5</v>
          </cell>
          <cell r="H191">
            <v>16</v>
          </cell>
          <cell r="P191">
            <v>15.5</v>
          </cell>
          <cell r="T191">
            <v>12</v>
          </cell>
          <cell r="U191">
            <v>12</v>
          </cell>
          <cell r="AD191">
            <v>14.6</v>
          </cell>
          <cell r="AG191">
            <v>14</v>
          </cell>
          <cell r="AQ191">
            <v>7</v>
          </cell>
          <cell r="AR191">
            <v>97.6</v>
          </cell>
          <cell r="AS191">
            <v>13.942857142857141</v>
          </cell>
          <cell r="AT191">
            <v>12</v>
          </cell>
          <cell r="AU191">
            <v>16</v>
          </cell>
        </row>
        <row r="192">
          <cell r="B192">
            <v>527</v>
          </cell>
          <cell r="T192">
            <v>25</v>
          </cell>
          <cell r="U192">
            <v>30.8</v>
          </cell>
          <cell r="AQ192">
            <v>2</v>
          </cell>
          <cell r="AR192">
            <v>55.8</v>
          </cell>
          <cell r="AS192">
            <v>27.9</v>
          </cell>
          <cell r="AT192">
            <v>25</v>
          </cell>
          <cell r="AU192">
            <v>30.8</v>
          </cell>
        </row>
        <row r="193">
          <cell r="B193">
            <v>530</v>
          </cell>
          <cell r="AP193">
            <v>21</v>
          </cell>
          <cell r="AQ193">
            <v>1</v>
          </cell>
          <cell r="AR193">
            <v>21</v>
          </cell>
          <cell r="AS193">
            <v>21</v>
          </cell>
          <cell r="AT193">
            <v>21</v>
          </cell>
          <cell r="AU193">
            <v>21</v>
          </cell>
        </row>
        <row r="194">
          <cell r="B194">
            <v>531</v>
          </cell>
          <cell r="AP194">
            <v>10</v>
          </cell>
          <cell r="AQ194">
            <v>1</v>
          </cell>
          <cell r="AR194">
            <v>10</v>
          </cell>
          <cell r="AS194">
            <v>10</v>
          </cell>
          <cell r="AT194">
            <v>10</v>
          </cell>
          <cell r="AU194">
            <v>10</v>
          </cell>
        </row>
        <row r="195">
          <cell r="B195">
            <v>532</v>
          </cell>
          <cell r="T195">
            <v>16</v>
          </cell>
          <cell r="AP195">
            <v>12</v>
          </cell>
          <cell r="AQ195">
            <v>2</v>
          </cell>
          <cell r="AR195">
            <v>28</v>
          </cell>
          <cell r="AS195">
            <v>14</v>
          </cell>
          <cell r="AT195">
            <v>12</v>
          </cell>
          <cell r="AU195">
            <v>16</v>
          </cell>
        </row>
        <row r="196">
          <cell r="B196">
            <v>533</v>
          </cell>
          <cell r="AP196">
            <v>649.71</v>
          </cell>
          <cell r="AQ196">
            <v>1</v>
          </cell>
          <cell r="AR196">
            <v>649.71</v>
          </cell>
          <cell r="AS196">
            <v>649.71</v>
          </cell>
          <cell r="AT196">
            <v>649.71</v>
          </cell>
          <cell r="AU196">
            <v>649.71</v>
          </cell>
        </row>
        <row r="197">
          <cell r="B197">
            <v>534</v>
          </cell>
          <cell r="AP197">
            <v>20</v>
          </cell>
          <cell r="AQ197">
            <v>1</v>
          </cell>
          <cell r="AR197">
            <v>20</v>
          </cell>
          <cell r="AS197">
            <v>20</v>
          </cell>
          <cell r="AT197">
            <v>20</v>
          </cell>
          <cell r="AU197">
            <v>20</v>
          </cell>
        </row>
        <row r="198">
          <cell r="B198" t="str">
            <v>EXPENSES</v>
          </cell>
          <cell r="AQ198">
            <v>0</v>
          </cell>
        </row>
        <row r="199">
          <cell r="AQ199">
            <v>0</v>
          </cell>
        </row>
        <row r="200">
          <cell r="B200">
            <v>601</v>
          </cell>
          <cell r="C200">
            <v>4.5</v>
          </cell>
          <cell r="D200">
            <v>4.2</v>
          </cell>
          <cell r="E200">
            <v>4.7</v>
          </cell>
          <cell r="F200">
            <v>4.8</v>
          </cell>
          <cell r="L200">
            <v>4.5999999999999996</v>
          </cell>
          <cell r="V200">
            <v>4.5999999999999996</v>
          </cell>
          <cell r="X200">
            <v>4.5</v>
          </cell>
          <cell r="Y200">
            <v>4.8</v>
          </cell>
          <cell r="Z200">
            <v>6</v>
          </cell>
          <cell r="AC200">
            <v>4.5</v>
          </cell>
          <cell r="AD200">
            <v>4.8</v>
          </cell>
          <cell r="AE200">
            <v>5</v>
          </cell>
          <cell r="AG200">
            <v>4.8499999999999996</v>
          </cell>
          <cell r="AH200">
            <v>4.5999999999999996</v>
          </cell>
          <cell r="AQ200">
            <v>14</v>
          </cell>
          <cell r="AR200">
            <v>66.449999999999989</v>
          </cell>
          <cell r="AS200">
            <v>4.746428571428571</v>
          </cell>
          <cell r="AT200">
            <v>4.2</v>
          </cell>
          <cell r="AU200">
            <v>6</v>
          </cell>
        </row>
        <row r="201">
          <cell r="B201">
            <v>602</v>
          </cell>
          <cell r="C201">
            <v>4.9000000000000004</v>
          </cell>
          <cell r="D201">
            <v>4.5999999999999996</v>
          </cell>
          <cell r="E201">
            <v>5.0999999999999996</v>
          </cell>
          <cell r="F201">
            <v>5.2</v>
          </cell>
          <cell r="L201">
            <v>4.9000000000000004</v>
          </cell>
          <cell r="X201">
            <v>5.2</v>
          </cell>
          <cell r="Y201">
            <v>5.3</v>
          </cell>
          <cell r="Z201">
            <v>6.5</v>
          </cell>
          <cell r="AC201">
            <v>4.5</v>
          </cell>
          <cell r="AD201">
            <v>5.25</v>
          </cell>
          <cell r="AE201">
            <v>5.35</v>
          </cell>
          <cell r="AG201">
            <v>5.3</v>
          </cell>
          <cell r="AH201">
            <v>5.2</v>
          </cell>
          <cell r="AQ201">
            <v>13</v>
          </cell>
          <cell r="AR201">
            <v>67.3</v>
          </cell>
          <cell r="AS201">
            <v>5.1769230769230763</v>
          </cell>
          <cell r="AT201">
            <v>4.5</v>
          </cell>
          <cell r="AU201">
            <v>6.5</v>
          </cell>
        </row>
        <row r="202">
          <cell r="B202" t="str">
            <v>TOBACCO</v>
          </cell>
          <cell r="AQ202">
            <v>0</v>
          </cell>
        </row>
        <row r="203">
          <cell r="B203">
            <v>611</v>
          </cell>
          <cell r="C203">
            <v>4.0999999999999996</v>
          </cell>
          <cell r="L203">
            <v>3.7</v>
          </cell>
          <cell r="V203">
            <v>3.15</v>
          </cell>
          <cell r="X203">
            <v>4</v>
          </cell>
          <cell r="Z203">
            <v>4</v>
          </cell>
          <cell r="AD203">
            <v>3.9</v>
          </cell>
          <cell r="AE203">
            <v>3.5</v>
          </cell>
          <cell r="AG203">
            <v>3.7</v>
          </cell>
          <cell r="AQ203">
            <v>8</v>
          </cell>
          <cell r="AR203">
            <v>30.049999999999997</v>
          </cell>
          <cell r="AS203">
            <v>3.7562499999999996</v>
          </cell>
          <cell r="AT203">
            <v>3.15</v>
          </cell>
          <cell r="AU203">
            <v>4.0999999999999996</v>
          </cell>
        </row>
        <row r="204">
          <cell r="B204">
            <v>612</v>
          </cell>
          <cell r="C204">
            <v>38.9</v>
          </cell>
          <cell r="V204">
            <v>29.95</v>
          </cell>
          <cell r="X204">
            <v>42</v>
          </cell>
          <cell r="AD204">
            <v>34.5</v>
          </cell>
          <cell r="AG204">
            <v>44.8</v>
          </cell>
          <cell r="AQ204">
            <v>5</v>
          </cell>
          <cell r="AR204">
            <v>190.14999999999998</v>
          </cell>
          <cell r="AS204">
            <v>38.029999999999994</v>
          </cell>
          <cell r="AT204">
            <v>29.95</v>
          </cell>
          <cell r="AU204">
            <v>44.8</v>
          </cell>
        </row>
        <row r="205">
          <cell r="B205" t="str">
            <v>ALCOHOL</v>
          </cell>
          <cell r="AQ205">
            <v>0</v>
          </cell>
        </row>
        <row r="206">
          <cell r="AQ206">
            <v>0</v>
          </cell>
        </row>
        <row r="207">
          <cell r="B207">
            <v>701</v>
          </cell>
          <cell r="C207">
            <v>4.2</v>
          </cell>
          <cell r="E207">
            <v>3.75</v>
          </cell>
          <cell r="L207">
            <v>3.8</v>
          </cell>
          <cell r="X207">
            <v>3.4</v>
          </cell>
          <cell r="Z207">
            <v>3.5</v>
          </cell>
          <cell r="AD207">
            <v>3.7</v>
          </cell>
          <cell r="AE207">
            <v>4.1500000000000004</v>
          </cell>
          <cell r="AF207">
            <v>4.9000000000000004</v>
          </cell>
          <cell r="AG207">
            <v>4.0999999999999996</v>
          </cell>
          <cell r="AH207">
            <v>3</v>
          </cell>
          <cell r="AQ207">
            <v>10</v>
          </cell>
          <cell r="AR207">
            <v>38.5</v>
          </cell>
          <cell r="AS207">
            <v>3.85</v>
          </cell>
          <cell r="AT207">
            <v>3</v>
          </cell>
          <cell r="AU207">
            <v>4.9000000000000004</v>
          </cell>
        </row>
        <row r="208">
          <cell r="B208">
            <v>702</v>
          </cell>
          <cell r="C208">
            <v>1.5</v>
          </cell>
          <cell r="E208">
            <v>2.2000000000000002</v>
          </cell>
          <cell r="L208">
            <v>2</v>
          </cell>
          <cell r="X208">
            <v>2.5</v>
          </cell>
          <cell r="Y208">
            <v>2.4</v>
          </cell>
          <cell r="Z208">
            <v>3.8</v>
          </cell>
          <cell r="AC208">
            <v>2.5</v>
          </cell>
          <cell r="AD208">
            <v>2.4</v>
          </cell>
          <cell r="AE208">
            <v>2.5</v>
          </cell>
          <cell r="AF208">
            <v>2.5</v>
          </cell>
          <cell r="AG208">
            <v>2.4</v>
          </cell>
          <cell r="AH208">
            <v>2.5</v>
          </cell>
          <cell r="AQ208">
            <v>12</v>
          </cell>
          <cell r="AR208">
            <v>29.199999999999996</v>
          </cell>
          <cell r="AS208">
            <v>2.4333333333333331</v>
          </cell>
          <cell r="AT208">
            <v>1.5</v>
          </cell>
          <cell r="AU208">
            <v>3.8</v>
          </cell>
        </row>
        <row r="209">
          <cell r="B209">
            <v>704</v>
          </cell>
          <cell r="E209">
            <v>85</v>
          </cell>
          <cell r="AQ209">
            <v>1</v>
          </cell>
          <cell r="AR209">
            <v>85</v>
          </cell>
          <cell r="AS209">
            <v>85</v>
          </cell>
          <cell r="AT209">
            <v>85</v>
          </cell>
          <cell r="AU209">
            <v>85</v>
          </cell>
        </row>
        <row r="210">
          <cell r="B210">
            <v>706</v>
          </cell>
          <cell r="C210">
            <v>1</v>
          </cell>
          <cell r="D210">
            <v>0.8</v>
          </cell>
          <cell r="E210">
            <v>0.75</v>
          </cell>
          <cell r="G210">
            <v>0.7</v>
          </cell>
          <cell r="L210">
            <v>0.8</v>
          </cell>
          <cell r="X210">
            <v>1</v>
          </cell>
          <cell r="Y210">
            <v>0.9</v>
          </cell>
          <cell r="Z210">
            <v>1.2</v>
          </cell>
          <cell r="AC210">
            <v>1</v>
          </cell>
          <cell r="AD210">
            <v>1</v>
          </cell>
          <cell r="AE210">
            <v>1.1000000000000001</v>
          </cell>
          <cell r="AF210">
            <v>0.85</v>
          </cell>
          <cell r="AG210">
            <v>0.85</v>
          </cell>
          <cell r="AH210">
            <v>1.4</v>
          </cell>
          <cell r="AQ210">
            <v>14</v>
          </cell>
          <cell r="AR210">
            <v>13.35</v>
          </cell>
          <cell r="AS210">
            <v>0.95357142857142851</v>
          </cell>
          <cell r="AT210">
            <v>0.7</v>
          </cell>
          <cell r="AU210">
            <v>1.4</v>
          </cell>
        </row>
        <row r="211">
          <cell r="B211">
            <v>707</v>
          </cell>
          <cell r="C211">
            <v>4.3</v>
          </cell>
          <cell r="D211">
            <v>4.8499999999999996</v>
          </cell>
          <cell r="E211">
            <v>3.2</v>
          </cell>
          <cell r="G211">
            <v>2.8</v>
          </cell>
          <cell r="L211">
            <v>3.65</v>
          </cell>
          <cell r="X211">
            <v>3.9</v>
          </cell>
          <cell r="Y211">
            <v>4.5</v>
          </cell>
          <cell r="AC211">
            <v>4.3</v>
          </cell>
          <cell r="AD211">
            <v>4</v>
          </cell>
          <cell r="AE211">
            <v>4.95</v>
          </cell>
          <cell r="AF211">
            <v>3.45</v>
          </cell>
          <cell r="AG211">
            <v>3.9</v>
          </cell>
          <cell r="AH211">
            <v>3.8</v>
          </cell>
          <cell r="AQ211">
            <v>13</v>
          </cell>
          <cell r="AR211">
            <v>51.6</v>
          </cell>
          <cell r="AS211">
            <v>3.9692307692307693</v>
          </cell>
          <cell r="AT211">
            <v>2.8</v>
          </cell>
          <cell r="AU211">
            <v>4.95</v>
          </cell>
        </row>
        <row r="212">
          <cell r="B212">
            <v>708</v>
          </cell>
          <cell r="C212">
            <v>3.2</v>
          </cell>
          <cell r="D212">
            <v>3.25</v>
          </cell>
          <cell r="E212">
            <v>3.6</v>
          </cell>
          <cell r="G212">
            <v>2.85</v>
          </cell>
          <cell r="L212">
            <v>3.3</v>
          </cell>
          <cell r="X212">
            <v>3.9</v>
          </cell>
          <cell r="Y212">
            <v>3.65</v>
          </cell>
          <cell r="Z212">
            <v>2.95</v>
          </cell>
          <cell r="AC212">
            <v>3.8</v>
          </cell>
          <cell r="AD212">
            <v>2.7</v>
          </cell>
          <cell r="AE212">
            <v>3.4</v>
          </cell>
          <cell r="AF212">
            <v>3.45</v>
          </cell>
          <cell r="AG212">
            <v>2.1</v>
          </cell>
          <cell r="AH212">
            <v>3.8</v>
          </cell>
          <cell r="AQ212">
            <v>14</v>
          </cell>
          <cell r="AR212">
            <v>45.949999999999996</v>
          </cell>
          <cell r="AS212">
            <v>3.282142857142857</v>
          </cell>
          <cell r="AT212">
            <v>2.1</v>
          </cell>
          <cell r="AU212">
            <v>3.9</v>
          </cell>
        </row>
        <row r="213">
          <cell r="B213">
            <v>709</v>
          </cell>
          <cell r="C213">
            <v>2.9</v>
          </cell>
          <cell r="D213">
            <v>5.6</v>
          </cell>
          <cell r="E213">
            <v>2.7</v>
          </cell>
          <cell r="G213">
            <v>2.5499999999999998</v>
          </cell>
          <cell r="L213">
            <v>4.5</v>
          </cell>
          <cell r="X213">
            <v>3</v>
          </cell>
          <cell r="Y213">
            <v>3.5</v>
          </cell>
          <cell r="Z213">
            <v>4.95</v>
          </cell>
          <cell r="AC213">
            <v>3.6</v>
          </cell>
          <cell r="AD213">
            <v>3.5</v>
          </cell>
          <cell r="AE213">
            <v>3.5</v>
          </cell>
          <cell r="AF213">
            <v>3</v>
          </cell>
          <cell r="AG213">
            <v>3</v>
          </cell>
          <cell r="AH213">
            <v>3</v>
          </cell>
          <cell r="AQ213">
            <v>14</v>
          </cell>
          <cell r="AR213">
            <v>49.3</v>
          </cell>
          <cell r="AS213">
            <v>3.5214285714285714</v>
          </cell>
          <cell r="AT213">
            <v>2.5499999999999998</v>
          </cell>
          <cell r="AU213">
            <v>5.6</v>
          </cell>
        </row>
        <row r="214">
          <cell r="B214" t="str">
            <v>MEDICINES</v>
          </cell>
          <cell r="AQ214">
            <v>0</v>
          </cell>
        </row>
        <row r="215">
          <cell r="B215">
            <v>711</v>
          </cell>
          <cell r="E215">
            <v>1.95</v>
          </cell>
          <cell r="I215">
            <v>1.8</v>
          </cell>
          <cell r="J215">
            <v>6.5</v>
          </cell>
          <cell r="AQ215">
            <v>3</v>
          </cell>
          <cell r="AR215">
            <v>10.25</v>
          </cell>
          <cell r="AS215">
            <v>3.4166666666666665</v>
          </cell>
          <cell r="AT215">
            <v>1.8</v>
          </cell>
          <cell r="AU215">
            <v>6.5</v>
          </cell>
        </row>
        <row r="216">
          <cell r="B216">
            <v>712</v>
          </cell>
          <cell r="E216">
            <v>148</v>
          </cell>
          <cell r="I216">
            <v>199</v>
          </cell>
          <cell r="AD216">
            <v>145</v>
          </cell>
          <cell r="AQ216">
            <v>3</v>
          </cell>
          <cell r="AR216">
            <v>492</v>
          </cell>
          <cell r="AS216">
            <v>164</v>
          </cell>
          <cell r="AT216">
            <v>145</v>
          </cell>
          <cell r="AU216">
            <v>199</v>
          </cell>
        </row>
        <row r="217">
          <cell r="B217">
            <v>713</v>
          </cell>
          <cell r="E217">
            <v>47.5</v>
          </cell>
          <cell r="I217">
            <v>25</v>
          </cell>
          <cell r="J217">
            <v>25</v>
          </cell>
          <cell r="AQ217">
            <v>3</v>
          </cell>
          <cell r="AR217">
            <v>97.5</v>
          </cell>
          <cell r="AS217">
            <v>32.5</v>
          </cell>
          <cell r="AT217">
            <v>25</v>
          </cell>
          <cell r="AU217">
            <v>47.5</v>
          </cell>
        </row>
        <row r="218">
          <cell r="B218">
            <v>714</v>
          </cell>
          <cell r="C218">
            <v>1.25</v>
          </cell>
          <cell r="E218">
            <v>1</v>
          </cell>
          <cell r="G218">
            <v>0.85</v>
          </cell>
          <cell r="L218">
            <v>1.7</v>
          </cell>
          <cell r="X218">
            <v>1.3</v>
          </cell>
          <cell r="Y218">
            <v>1.1000000000000001</v>
          </cell>
          <cell r="Z218">
            <v>1.85</v>
          </cell>
          <cell r="AE218">
            <v>1.95</v>
          </cell>
          <cell r="AF218">
            <v>2</v>
          </cell>
          <cell r="AG218">
            <v>1.4</v>
          </cell>
          <cell r="AH218">
            <v>1.2</v>
          </cell>
          <cell r="AQ218">
            <v>11</v>
          </cell>
          <cell r="AR218">
            <v>15.599999999999998</v>
          </cell>
          <cell r="AS218">
            <v>1.418181818181818</v>
          </cell>
          <cell r="AT218">
            <v>0.85</v>
          </cell>
          <cell r="AU218">
            <v>2</v>
          </cell>
        </row>
        <row r="219">
          <cell r="B219">
            <v>715</v>
          </cell>
          <cell r="C219">
            <v>4.9000000000000004</v>
          </cell>
          <cell r="E219">
            <v>4.3</v>
          </cell>
          <cell r="G219">
            <v>2</v>
          </cell>
          <cell r="L219">
            <v>3.95</v>
          </cell>
          <cell r="X219">
            <v>5.8</v>
          </cell>
          <cell r="Y219">
            <v>5.4</v>
          </cell>
          <cell r="AD219">
            <v>4.8</v>
          </cell>
          <cell r="AE219">
            <v>4.8499999999999996</v>
          </cell>
          <cell r="AF219">
            <v>4.9000000000000004</v>
          </cell>
          <cell r="AG219">
            <v>3.7</v>
          </cell>
          <cell r="AH219">
            <v>5.5</v>
          </cell>
          <cell r="AQ219">
            <v>11</v>
          </cell>
          <cell r="AR219">
            <v>50.1</v>
          </cell>
          <cell r="AS219">
            <v>4.5545454545454547</v>
          </cell>
          <cell r="AT219">
            <v>2</v>
          </cell>
          <cell r="AU219">
            <v>5.8</v>
          </cell>
        </row>
        <row r="220">
          <cell r="B220" t="str">
            <v>PERSONAL</v>
          </cell>
          <cell r="AQ220">
            <v>0</v>
          </cell>
        </row>
        <row r="221">
          <cell r="B221">
            <v>720</v>
          </cell>
          <cell r="C221">
            <v>0.6</v>
          </cell>
          <cell r="D221">
            <v>0.6</v>
          </cell>
          <cell r="E221">
            <v>0.6</v>
          </cell>
          <cell r="L221">
            <v>0.6</v>
          </cell>
          <cell r="W221">
            <v>0.6</v>
          </cell>
          <cell r="X221">
            <v>0.6</v>
          </cell>
          <cell r="Y221">
            <v>0.6</v>
          </cell>
          <cell r="Z221">
            <v>0.6</v>
          </cell>
          <cell r="AC221">
            <v>0.6</v>
          </cell>
          <cell r="AD221">
            <v>0.6</v>
          </cell>
          <cell r="AE221">
            <v>0.6</v>
          </cell>
          <cell r="AF221">
            <v>0.6</v>
          </cell>
          <cell r="AG221">
            <v>0.6</v>
          </cell>
          <cell r="AH221">
            <v>0.6</v>
          </cell>
          <cell r="AQ221">
            <v>14</v>
          </cell>
          <cell r="AR221">
            <v>8.3999999999999986</v>
          </cell>
          <cell r="AS221">
            <v>0.59999999999999987</v>
          </cell>
          <cell r="AT221">
            <v>0.6</v>
          </cell>
          <cell r="AU221">
            <v>0.6</v>
          </cell>
        </row>
        <row r="222">
          <cell r="B222">
            <v>723</v>
          </cell>
          <cell r="E222">
            <v>4.5</v>
          </cell>
          <cell r="W222">
            <v>4.9000000000000004</v>
          </cell>
          <cell r="AQ222">
            <v>2</v>
          </cell>
          <cell r="AR222">
            <v>9.4</v>
          </cell>
          <cell r="AS222">
            <v>4.7</v>
          </cell>
          <cell r="AT222">
            <v>4.5</v>
          </cell>
          <cell r="AU222">
            <v>4.9000000000000004</v>
          </cell>
        </row>
        <row r="223">
          <cell r="B223">
            <v>724</v>
          </cell>
          <cell r="E223">
            <v>1.5</v>
          </cell>
          <cell r="W223">
            <v>1.5</v>
          </cell>
          <cell r="AC223">
            <v>2</v>
          </cell>
          <cell r="AD223">
            <v>2</v>
          </cell>
          <cell r="AH223">
            <v>2</v>
          </cell>
          <cell r="AQ223">
            <v>5</v>
          </cell>
          <cell r="AR223">
            <v>9</v>
          </cell>
          <cell r="AS223">
            <v>1.8</v>
          </cell>
          <cell r="AT223">
            <v>1.5</v>
          </cell>
          <cell r="AU223">
            <v>2</v>
          </cell>
        </row>
        <row r="224">
          <cell r="B224">
            <v>725</v>
          </cell>
          <cell r="W224">
            <v>5.6</v>
          </cell>
          <cell r="AQ224">
            <v>1</v>
          </cell>
          <cell r="AR224">
            <v>5.6</v>
          </cell>
          <cell r="AS224">
            <v>5.6</v>
          </cell>
          <cell r="AT224">
            <v>5.6</v>
          </cell>
          <cell r="AU224">
            <v>5.6</v>
          </cell>
        </row>
        <row r="225">
          <cell r="B225">
            <v>726</v>
          </cell>
          <cell r="C225">
            <v>0.6</v>
          </cell>
          <cell r="E225">
            <v>0.8</v>
          </cell>
          <cell r="W225">
            <v>0.6</v>
          </cell>
          <cell r="X225">
            <v>0.7</v>
          </cell>
          <cell r="Y225">
            <v>0.7</v>
          </cell>
          <cell r="Z225">
            <v>1.5</v>
          </cell>
          <cell r="AA225">
            <v>0.5</v>
          </cell>
          <cell r="AC225">
            <v>0.7</v>
          </cell>
          <cell r="AD225">
            <v>0.7</v>
          </cell>
          <cell r="AE225">
            <v>1.1000000000000001</v>
          </cell>
          <cell r="AF225">
            <v>0.9</v>
          </cell>
          <cell r="AG225">
            <v>0.85</v>
          </cell>
          <cell r="AH225">
            <v>2.7</v>
          </cell>
          <cell r="AQ225">
            <v>13</v>
          </cell>
          <cell r="AR225">
            <v>12.350000000000001</v>
          </cell>
          <cell r="AS225">
            <v>0.95000000000000007</v>
          </cell>
          <cell r="AT225">
            <v>0.5</v>
          </cell>
          <cell r="AU225">
            <v>2.7</v>
          </cell>
        </row>
        <row r="226">
          <cell r="B226">
            <v>728</v>
          </cell>
          <cell r="E226">
            <v>77.95</v>
          </cell>
          <cell r="I226">
            <v>79.989999999999995</v>
          </cell>
          <cell r="AQ226">
            <v>2</v>
          </cell>
          <cell r="AR226">
            <v>157.94</v>
          </cell>
          <cell r="AS226">
            <v>78.97</v>
          </cell>
          <cell r="AT226">
            <v>77.95</v>
          </cell>
          <cell r="AU226">
            <v>79.989999999999995</v>
          </cell>
        </row>
        <row r="227">
          <cell r="B227" t="str">
            <v>PRODUCTS</v>
          </cell>
          <cell r="AQ227">
            <v>0</v>
          </cell>
        </row>
        <row r="228">
          <cell r="B228">
            <v>741</v>
          </cell>
          <cell r="C228">
            <v>8.5</v>
          </cell>
          <cell r="E228">
            <v>7.85</v>
          </cell>
          <cell r="G228">
            <v>6.95</v>
          </cell>
          <cell r="I228">
            <v>7.75</v>
          </cell>
          <cell r="AC228">
            <v>8.5</v>
          </cell>
          <cell r="AD228">
            <v>9.5</v>
          </cell>
          <cell r="AF228">
            <v>9.15</v>
          </cell>
          <cell r="AG228">
            <v>9.6</v>
          </cell>
          <cell r="AQ228">
            <v>8</v>
          </cell>
          <cell r="AR228">
            <v>67.8</v>
          </cell>
          <cell r="AS228">
            <v>8.4749999999999996</v>
          </cell>
          <cell r="AT228">
            <v>6.95</v>
          </cell>
          <cell r="AU228">
            <v>9.6</v>
          </cell>
        </row>
        <row r="229">
          <cell r="B229">
            <v>742</v>
          </cell>
          <cell r="E229">
            <v>49.5</v>
          </cell>
          <cell r="AQ229">
            <v>1</v>
          </cell>
          <cell r="AR229">
            <v>49.5</v>
          </cell>
          <cell r="AS229">
            <v>49.5</v>
          </cell>
          <cell r="AT229">
            <v>49.5</v>
          </cell>
          <cell r="AU229">
            <v>49.5</v>
          </cell>
        </row>
        <row r="230">
          <cell r="B230">
            <v>743</v>
          </cell>
          <cell r="D230">
            <v>11.95</v>
          </cell>
          <cell r="E230">
            <v>7.95</v>
          </cell>
          <cell r="G230">
            <v>11.95</v>
          </cell>
          <cell r="I230">
            <v>4</v>
          </cell>
          <cell r="AQ230">
            <v>4</v>
          </cell>
          <cell r="AR230">
            <v>35.849999999999994</v>
          </cell>
          <cell r="AS230">
            <v>8.9624999999999986</v>
          </cell>
          <cell r="AT230">
            <v>4</v>
          </cell>
          <cell r="AU230">
            <v>11.95</v>
          </cell>
        </row>
        <row r="231">
          <cell r="B231">
            <v>744</v>
          </cell>
          <cell r="E231">
            <v>18</v>
          </cell>
          <cell r="I231">
            <v>18.95</v>
          </cell>
          <cell r="AQ231">
            <v>2</v>
          </cell>
          <cell r="AR231">
            <v>36.950000000000003</v>
          </cell>
          <cell r="AS231">
            <v>18.475000000000001</v>
          </cell>
          <cell r="AT231">
            <v>18</v>
          </cell>
          <cell r="AU231">
            <v>18.95</v>
          </cell>
        </row>
        <row r="232">
          <cell r="B232">
            <v>746</v>
          </cell>
          <cell r="E232">
            <v>19.5</v>
          </cell>
          <cell r="J232">
            <v>19.5</v>
          </cell>
          <cell r="AQ232">
            <v>2</v>
          </cell>
          <cell r="AR232">
            <v>39</v>
          </cell>
          <cell r="AS232">
            <v>19.5</v>
          </cell>
          <cell r="AT232">
            <v>19.5</v>
          </cell>
          <cell r="AU232">
            <v>19.5</v>
          </cell>
        </row>
        <row r="233">
          <cell r="B233" t="str">
            <v>SPORTS</v>
          </cell>
          <cell r="AQ233">
            <v>0</v>
          </cell>
        </row>
        <row r="234">
          <cell r="B234">
            <v>751</v>
          </cell>
          <cell r="T234">
            <v>3300</v>
          </cell>
          <cell r="U234">
            <v>2800</v>
          </cell>
          <cell r="AQ234">
            <v>2</v>
          </cell>
          <cell r="AR234">
            <v>6100</v>
          </cell>
          <cell r="AS234">
            <v>3050</v>
          </cell>
          <cell r="AT234">
            <v>2800</v>
          </cell>
          <cell r="AU234">
            <v>3300</v>
          </cell>
        </row>
        <row r="235">
          <cell r="B235">
            <v>752</v>
          </cell>
          <cell r="D235">
            <v>0.4</v>
          </cell>
          <cell r="AA235">
            <v>0.35</v>
          </cell>
          <cell r="AD235">
            <v>0.1</v>
          </cell>
          <cell r="AE235">
            <v>0.25</v>
          </cell>
          <cell r="AQ235">
            <v>4</v>
          </cell>
          <cell r="AR235">
            <v>1.1000000000000001</v>
          </cell>
          <cell r="AS235">
            <v>0.27500000000000002</v>
          </cell>
          <cell r="AT235">
            <v>0.1</v>
          </cell>
          <cell r="AU235">
            <v>0.4</v>
          </cell>
        </row>
        <row r="236">
          <cell r="B236">
            <v>759</v>
          </cell>
          <cell r="C236">
            <v>2.7</v>
          </cell>
          <cell r="D236">
            <v>2.4</v>
          </cell>
          <cell r="F236">
            <v>2.35</v>
          </cell>
          <cell r="G236">
            <v>2.25</v>
          </cell>
          <cell r="L236">
            <v>2.6</v>
          </cell>
          <cell r="X236">
            <v>2.85</v>
          </cell>
          <cell r="Y236">
            <v>2.8</v>
          </cell>
          <cell r="Z236">
            <v>3</v>
          </cell>
          <cell r="AC236">
            <v>2.9</v>
          </cell>
          <cell r="AD236">
            <v>2.8</v>
          </cell>
          <cell r="AE236">
            <v>2.9</v>
          </cell>
          <cell r="AF236">
            <v>2.65</v>
          </cell>
          <cell r="AG236">
            <v>2.6</v>
          </cell>
          <cell r="AH236">
            <v>2.6</v>
          </cell>
          <cell r="AQ236">
            <v>14</v>
          </cell>
          <cell r="AR236">
            <v>37.4</v>
          </cell>
          <cell r="AS236">
            <v>2.6714285714285713</v>
          </cell>
          <cell r="AT236">
            <v>2.25</v>
          </cell>
          <cell r="AU236">
            <v>3</v>
          </cell>
        </row>
        <row r="237">
          <cell r="B237">
            <v>988</v>
          </cell>
          <cell r="C237">
            <v>2.7</v>
          </cell>
          <cell r="D237">
            <v>2.5</v>
          </cell>
          <cell r="F237">
            <v>2.35</v>
          </cell>
          <cell r="G237">
            <v>2.25</v>
          </cell>
          <cell r="L237">
            <v>2.6</v>
          </cell>
          <cell r="X237">
            <v>2.85</v>
          </cell>
          <cell r="Y237">
            <v>2.8</v>
          </cell>
          <cell r="AC237">
            <v>2.9</v>
          </cell>
          <cell r="AD237">
            <v>2.8</v>
          </cell>
          <cell r="AF237">
            <v>2.65</v>
          </cell>
          <cell r="AG237">
            <v>2.6</v>
          </cell>
          <cell r="AH237">
            <v>2.7</v>
          </cell>
          <cell r="AQ237">
            <v>12</v>
          </cell>
          <cell r="AR237">
            <v>31.7</v>
          </cell>
          <cell r="AS237">
            <v>2.6416666666666666</v>
          </cell>
          <cell r="AT237">
            <v>2.25</v>
          </cell>
          <cell r="AU237">
            <v>2.9</v>
          </cell>
        </row>
        <row r="238">
          <cell r="B238">
            <v>989</v>
          </cell>
          <cell r="C238">
            <v>29.75</v>
          </cell>
          <cell r="AQ238">
            <v>1</v>
          </cell>
          <cell r="AR238">
            <v>29.75</v>
          </cell>
          <cell r="AS238">
            <v>29.75</v>
          </cell>
          <cell r="AT238">
            <v>29.75</v>
          </cell>
          <cell r="AU238">
            <v>29.75</v>
          </cell>
        </row>
        <row r="239">
          <cell r="B239" t="str">
            <v>OTHER GOODS</v>
          </cell>
          <cell r="AQ239">
            <v>0</v>
          </cell>
        </row>
        <row r="240">
          <cell r="B240">
            <v>801</v>
          </cell>
          <cell r="AP240">
            <v>20</v>
          </cell>
          <cell r="AQ240">
            <v>1</v>
          </cell>
          <cell r="AR240">
            <v>20</v>
          </cell>
          <cell r="AS240">
            <v>20</v>
          </cell>
          <cell r="AT240">
            <v>20</v>
          </cell>
          <cell r="AU240">
            <v>20</v>
          </cell>
        </row>
        <row r="241">
          <cell r="B241">
            <v>809</v>
          </cell>
          <cell r="AP241">
            <v>8</v>
          </cell>
          <cell r="AQ241">
            <v>1</v>
          </cell>
          <cell r="AR241">
            <v>8</v>
          </cell>
          <cell r="AS241">
            <v>8</v>
          </cell>
          <cell r="AT241">
            <v>8</v>
          </cell>
          <cell r="AU241">
            <v>8</v>
          </cell>
        </row>
        <row r="242">
          <cell r="B242" t="str">
            <v>HEALTH</v>
          </cell>
          <cell r="AQ242">
            <v>0</v>
          </cell>
        </row>
        <row r="243">
          <cell r="B243">
            <v>811</v>
          </cell>
          <cell r="AP243">
            <v>12</v>
          </cell>
          <cell r="AQ243">
            <v>1</v>
          </cell>
          <cell r="AR243">
            <v>12</v>
          </cell>
          <cell r="AS243">
            <v>12</v>
          </cell>
          <cell r="AT243">
            <v>12</v>
          </cell>
          <cell r="AU243">
            <v>12</v>
          </cell>
        </row>
        <row r="244">
          <cell r="B244" t="str">
            <v>PESONAL</v>
          </cell>
          <cell r="AQ244">
            <v>0</v>
          </cell>
        </row>
        <row r="245">
          <cell r="B245">
            <v>821</v>
          </cell>
          <cell r="AP245">
            <v>7</v>
          </cell>
          <cell r="AQ245">
            <v>1</v>
          </cell>
          <cell r="AR245">
            <v>7</v>
          </cell>
          <cell r="AS245">
            <v>7</v>
          </cell>
          <cell r="AT245">
            <v>7</v>
          </cell>
          <cell r="AU245">
            <v>7</v>
          </cell>
        </row>
        <row r="246">
          <cell r="B246">
            <v>829</v>
          </cell>
          <cell r="AP246">
            <v>100</v>
          </cell>
          <cell r="AQ246">
            <v>1</v>
          </cell>
          <cell r="AR246">
            <v>100</v>
          </cell>
          <cell r="AS246">
            <v>100</v>
          </cell>
          <cell r="AT246">
            <v>100</v>
          </cell>
          <cell r="AU246">
            <v>100</v>
          </cell>
        </row>
        <row r="247">
          <cell r="B247" t="str">
            <v>ED FEES</v>
          </cell>
          <cell r="AQ247">
            <v>0</v>
          </cell>
        </row>
        <row r="248">
          <cell r="B248">
            <v>831</v>
          </cell>
          <cell r="AP248">
            <v>6</v>
          </cell>
          <cell r="AQ248">
            <v>1</v>
          </cell>
          <cell r="AR248">
            <v>6</v>
          </cell>
          <cell r="AS248">
            <v>6</v>
          </cell>
          <cell r="AT248">
            <v>6</v>
          </cell>
          <cell r="AU248">
            <v>6</v>
          </cell>
        </row>
        <row r="249">
          <cell r="B249">
            <v>832</v>
          </cell>
          <cell r="AP249">
            <v>4</v>
          </cell>
          <cell r="AQ249">
            <v>1</v>
          </cell>
          <cell r="AR249">
            <v>4</v>
          </cell>
          <cell r="AS249">
            <v>4</v>
          </cell>
          <cell r="AT249">
            <v>4</v>
          </cell>
          <cell r="AU249">
            <v>4</v>
          </cell>
        </row>
        <row r="250">
          <cell r="B250" t="str">
            <v>LEISURE</v>
          </cell>
          <cell r="AQ250">
            <v>0</v>
          </cell>
        </row>
        <row r="251">
          <cell r="B251">
            <v>843</v>
          </cell>
          <cell r="AP251">
            <v>26</v>
          </cell>
          <cell r="AQ251">
            <v>1</v>
          </cell>
          <cell r="AR251">
            <v>26</v>
          </cell>
          <cell r="AS251">
            <v>26</v>
          </cell>
          <cell r="AT251">
            <v>26</v>
          </cell>
          <cell r="AU251">
            <v>26</v>
          </cell>
        </row>
        <row r="252">
          <cell r="B252" t="str">
            <v>OTHER SERVICES</v>
          </cell>
          <cell r="AQ25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8"/>
  <sheetViews>
    <sheetView zoomScale="130" zoomScaleNormal="13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A32" sqref="A32"/>
    </sheetView>
  </sheetViews>
  <sheetFormatPr defaultColWidth="8.90625" defaultRowHeight="13"/>
  <cols>
    <col min="1" max="1" width="8.90625" style="10"/>
    <col min="2" max="2" width="6.81640625" style="10" customWidth="1"/>
    <col min="3" max="3" width="15.6328125" style="10" bestFit="1" customWidth="1"/>
    <col min="4" max="4" width="10.6328125" style="10" bestFit="1" customWidth="1"/>
    <col min="5" max="5" width="15.6328125" style="10" bestFit="1" customWidth="1"/>
    <col min="6" max="6" width="16.90625" style="10" bestFit="1" customWidth="1"/>
    <col min="7" max="7" width="20.08984375" style="10" bestFit="1" customWidth="1"/>
    <col min="8" max="8" width="9.54296875" style="10" bestFit="1" customWidth="1"/>
    <col min="9" max="9" width="11.54296875" style="10" bestFit="1" customWidth="1"/>
    <col min="10" max="10" width="12.36328125" style="10" bestFit="1" customWidth="1"/>
    <col min="11" max="16384" width="8.90625" style="10"/>
  </cols>
  <sheetData>
    <row r="1" spans="1:10" ht="18.5">
      <c r="A1" s="135" t="s">
        <v>4</v>
      </c>
      <c r="B1" s="136"/>
      <c r="C1" s="137" t="s">
        <v>5</v>
      </c>
      <c r="D1" s="138"/>
      <c r="E1" s="137"/>
      <c r="F1" s="137"/>
      <c r="G1" s="137"/>
    </row>
    <row r="2" spans="1:10" ht="14.5">
      <c r="A2" s="136"/>
      <c r="B2" s="136"/>
      <c r="C2" s="139" t="s">
        <v>106</v>
      </c>
      <c r="D2" s="140"/>
      <c r="E2" s="140"/>
      <c r="F2" s="140"/>
      <c r="G2" s="140"/>
    </row>
    <row r="3" spans="1:10" ht="14.5">
      <c r="A3" s="136"/>
      <c r="B3" s="136"/>
      <c r="C3" s="139" t="s">
        <v>6</v>
      </c>
      <c r="D3" s="139"/>
      <c r="E3" s="141"/>
      <c r="F3" s="142" t="s">
        <v>7</v>
      </c>
      <c r="G3" s="14" t="s">
        <v>8</v>
      </c>
    </row>
    <row r="4" spans="1:10" ht="14.5">
      <c r="A4" s="142" t="s">
        <v>2</v>
      </c>
      <c r="B4" s="142"/>
      <c r="C4" s="14" t="s">
        <v>9</v>
      </c>
      <c r="D4" s="14" t="s">
        <v>10</v>
      </c>
      <c r="E4" s="14" t="s">
        <v>1</v>
      </c>
      <c r="F4" s="143"/>
      <c r="G4" s="1" t="s">
        <v>11</v>
      </c>
    </row>
    <row r="5" spans="1:10" ht="14.5">
      <c r="A5" s="133" t="s">
        <v>147</v>
      </c>
      <c r="B5" s="134"/>
      <c r="C5" s="5"/>
      <c r="D5" s="5"/>
      <c r="E5" s="5"/>
      <c r="G5" s="5"/>
      <c r="H5" s="4"/>
      <c r="J5" s="50"/>
    </row>
    <row r="6" spans="1:10" s="4" customFormat="1" ht="14.5">
      <c r="A6" s="16">
        <v>1993</v>
      </c>
      <c r="B6" s="64"/>
      <c r="C6" s="51" t="s">
        <v>109</v>
      </c>
      <c r="D6" s="51" t="s">
        <v>109</v>
      </c>
      <c r="E6" s="51">
        <v>11272244366</v>
      </c>
      <c r="F6" s="51">
        <v>72848166990</v>
      </c>
      <c r="G6" s="5">
        <f>E6-F6</f>
        <v>-61575922624</v>
      </c>
      <c r="J6" s="51"/>
    </row>
    <row r="7" spans="1:10" s="4" customFormat="1" ht="14.5">
      <c r="A7" s="16">
        <v>1994</v>
      </c>
      <c r="B7" s="64"/>
      <c r="C7" s="51" t="s">
        <v>109</v>
      </c>
      <c r="D7" s="51" t="s">
        <v>109</v>
      </c>
      <c r="E7" s="51">
        <v>16181693478</v>
      </c>
      <c r="F7" s="51">
        <v>75194517834</v>
      </c>
      <c r="G7" s="5">
        <f t="shared" ref="G7:G34" si="0">E7-F7</f>
        <v>-59012824356</v>
      </c>
      <c r="J7" s="51"/>
    </row>
    <row r="8" spans="1:10" s="4" customFormat="1" ht="14.5">
      <c r="A8" s="16">
        <v>1995</v>
      </c>
      <c r="B8" s="64"/>
      <c r="C8" s="51" t="s">
        <v>109</v>
      </c>
      <c r="D8" s="51" t="s">
        <v>109</v>
      </c>
      <c r="E8" s="51">
        <v>15455909748</v>
      </c>
      <c r="F8" s="51">
        <v>76065103088</v>
      </c>
      <c r="G8" s="5">
        <f t="shared" si="0"/>
        <v>-60609193340</v>
      </c>
    </row>
    <row r="9" spans="1:10" s="4" customFormat="1" ht="14.5">
      <c r="A9" s="16">
        <v>1996</v>
      </c>
      <c r="B9" s="64"/>
      <c r="C9" s="51" t="s">
        <v>109</v>
      </c>
      <c r="D9" s="51" t="s">
        <v>109</v>
      </c>
      <c r="E9" s="51">
        <v>18747775037</v>
      </c>
      <c r="F9" s="51">
        <v>84710189700</v>
      </c>
      <c r="G9" s="5">
        <f t="shared" si="0"/>
        <v>-65962414663</v>
      </c>
    </row>
    <row r="10" spans="1:10" s="4" customFormat="1" ht="14.5">
      <c r="A10" s="16">
        <v>1997</v>
      </c>
      <c r="B10" s="64"/>
      <c r="C10" s="51" t="s">
        <v>109</v>
      </c>
      <c r="D10" s="51" t="s">
        <v>109</v>
      </c>
      <c r="E10" s="51">
        <v>20361489788</v>
      </c>
      <c r="F10" s="51">
        <v>91604308728</v>
      </c>
      <c r="G10" s="5">
        <f t="shared" si="0"/>
        <v>-71242818940</v>
      </c>
    </row>
    <row r="11" spans="1:10" s="4" customFormat="1" ht="14.5">
      <c r="A11" s="16">
        <v>1998</v>
      </c>
      <c r="B11" s="64"/>
      <c r="C11" s="51" t="s">
        <v>109</v>
      </c>
      <c r="D11" s="51" t="s">
        <v>109</v>
      </c>
      <c r="E11" s="51">
        <v>20159752877</v>
      </c>
      <c r="F11" s="51">
        <v>102777381382</v>
      </c>
      <c r="G11" s="5">
        <f t="shared" si="0"/>
        <v>-82617628505</v>
      </c>
    </row>
    <row r="12" spans="1:10" s="4" customFormat="1" ht="14.5">
      <c r="A12" s="16">
        <v>1999</v>
      </c>
      <c r="B12" s="64"/>
      <c r="C12" s="51" t="s">
        <v>109</v>
      </c>
      <c r="D12" s="51" t="s">
        <v>109</v>
      </c>
      <c r="E12" s="51">
        <v>25838374585</v>
      </c>
      <c r="F12" s="51">
        <v>99473634991</v>
      </c>
      <c r="G12" s="5">
        <f t="shared" si="0"/>
        <v>-73635260406</v>
      </c>
    </row>
    <row r="13" spans="1:10" s="4" customFormat="1" ht="14.5">
      <c r="A13" s="16">
        <v>2000</v>
      </c>
      <c r="B13" s="64"/>
      <c r="C13" s="51" t="s">
        <v>109</v>
      </c>
      <c r="D13" s="51" t="s">
        <v>109</v>
      </c>
      <c r="E13" s="51">
        <v>25949734492</v>
      </c>
      <c r="F13" s="51">
        <v>120756975081</v>
      </c>
      <c r="G13" s="5">
        <f t="shared" si="0"/>
        <v>-94807240589</v>
      </c>
    </row>
    <row r="14" spans="1:10" s="4" customFormat="1" ht="14.5">
      <c r="A14" s="16">
        <v>2001</v>
      </c>
      <c r="B14" s="64"/>
      <c r="C14" s="51" t="s">
        <v>109</v>
      </c>
      <c r="D14" s="51" t="s">
        <v>109</v>
      </c>
      <c r="E14" s="51">
        <v>23392591702</v>
      </c>
      <c r="F14" s="51">
        <v>135581325793</v>
      </c>
      <c r="G14" s="5">
        <f t="shared" si="0"/>
        <v>-112188734091</v>
      </c>
    </row>
    <row r="15" spans="1:10" ht="14.5">
      <c r="A15" s="16">
        <v>2002</v>
      </c>
      <c r="B15" s="64"/>
      <c r="C15" s="51" t="s">
        <v>109</v>
      </c>
      <c r="D15" s="51" t="s">
        <v>109</v>
      </c>
      <c r="E15" s="51">
        <v>21074525984</v>
      </c>
      <c r="F15" s="51">
        <v>160157625439</v>
      </c>
      <c r="G15" s="5">
        <f t="shared" si="0"/>
        <v>-139083099455</v>
      </c>
    </row>
    <row r="16" spans="1:10" ht="14.5">
      <c r="A16" s="16">
        <v>2003</v>
      </c>
      <c r="B16" s="64"/>
      <c r="C16" s="51" t="s">
        <v>109</v>
      </c>
      <c r="D16" s="51" t="s">
        <v>109</v>
      </c>
      <c r="E16" s="51">
        <v>15811967178</v>
      </c>
      <c r="F16" s="51">
        <v>164959312693</v>
      </c>
      <c r="G16" s="5">
        <f t="shared" si="0"/>
        <v>-149147345515</v>
      </c>
    </row>
    <row r="17" spans="1:7" ht="14.5">
      <c r="A17" s="16">
        <v>2004</v>
      </c>
      <c r="B17" s="64"/>
      <c r="C17" s="51" t="s">
        <v>109</v>
      </c>
      <c r="D17" s="51" t="s">
        <v>109</v>
      </c>
      <c r="E17" s="51">
        <v>17735803174</v>
      </c>
      <c r="F17" s="51">
        <v>141788372777</v>
      </c>
      <c r="G17" s="5">
        <f t="shared" si="0"/>
        <v>-124052569603</v>
      </c>
    </row>
    <row r="18" spans="1:7" ht="14.5">
      <c r="A18" s="16">
        <v>2005</v>
      </c>
      <c r="B18" s="64"/>
      <c r="C18" s="51" t="s">
        <v>109</v>
      </c>
      <c r="D18" s="51" t="s">
        <v>109</v>
      </c>
      <c r="E18" s="51">
        <v>20165265729</v>
      </c>
      <c r="F18" s="51">
        <v>163593470913</v>
      </c>
      <c r="G18" s="5">
        <f t="shared" si="0"/>
        <v>-143428205184</v>
      </c>
    </row>
    <row r="19" spans="1:7" ht="14.5">
      <c r="A19" s="16">
        <v>2006</v>
      </c>
      <c r="B19" s="64"/>
      <c r="C19" s="51" t="s">
        <v>109</v>
      </c>
      <c r="D19" s="51" t="s">
        <v>109</v>
      </c>
      <c r="E19" s="51">
        <v>18651351035</v>
      </c>
      <c r="F19" s="51">
        <v>155461725377</v>
      </c>
      <c r="G19" s="5">
        <f t="shared" si="0"/>
        <v>-136810374342</v>
      </c>
    </row>
    <row r="20" spans="1:7" ht="14.5">
      <c r="A20" s="16">
        <v>2007</v>
      </c>
      <c r="B20" s="64"/>
      <c r="C20" s="51" t="s">
        <v>109</v>
      </c>
      <c r="D20" s="51" t="s">
        <v>109</v>
      </c>
      <c r="E20" s="51">
        <v>16719409615</v>
      </c>
      <c r="F20" s="51">
        <v>160637976075</v>
      </c>
      <c r="G20" s="5">
        <f t="shared" si="0"/>
        <v>-143918566460</v>
      </c>
    </row>
    <row r="21" spans="1:7" ht="14.5">
      <c r="A21" s="16">
        <v>2008</v>
      </c>
      <c r="B21" s="64"/>
      <c r="C21" s="51" t="s">
        <v>109</v>
      </c>
      <c r="D21" s="51" t="s">
        <v>109</v>
      </c>
      <c r="E21" s="51">
        <v>16189889544</v>
      </c>
      <c r="F21" s="51">
        <v>175860308920</v>
      </c>
      <c r="G21" s="5">
        <f t="shared" si="0"/>
        <v>-159670419376</v>
      </c>
    </row>
    <row r="22" spans="1:7" ht="14.5">
      <c r="A22" s="16">
        <v>2009</v>
      </c>
      <c r="B22" s="64"/>
      <c r="C22" s="51" t="s">
        <v>109</v>
      </c>
      <c r="D22" s="51" t="s">
        <v>109</v>
      </c>
      <c r="E22" s="51">
        <v>12511169072</v>
      </c>
      <c r="F22" s="51">
        <v>147125673604</v>
      </c>
      <c r="G22" s="5">
        <f t="shared" si="0"/>
        <v>-134614504532</v>
      </c>
    </row>
    <row r="23" spans="1:7" ht="14.5">
      <c r="A23" s="16">
        <v>2010</v>
      </c>
      <c r="B23" s="64"/>
      <c r="C23" s="51" t="s">
        <v>109</v>
      </c>
      <c r="D23" s="51" t="s">
        <v>109</v>
      </c>
      <c r="E23" s="51">
        <v>13868311903</v>
      </c>
      <c r="F23" s="51">
        <v>155333130980</v>
      </c>
      <c r="G23" s="5">
        <f t="shared" si="0"/>
        <v>-141464819077</v>
      </c>
    </row>
    <row r="24" spans="1:7" ht="14.5">
      <c r="A24" s="16">
        <v>2011</v>
      </c>
      <c r="B24" s="64"/>
      <c r="C24" s="51" t="s">
        <v>109</v>
      </c>
      <c r="D24" s="51" t="s">
        <v>109</v>
      </c>
      <c r="E24" s="51">
        <v>14384816255</v>
      </c>
      <c r="F24" s="51">
        <v>153994154224</v>
      </c>
      <c r="G24" s="5">
        <f t="shared" si="0"/>
        <v>-139609337969</v>
      </c>
    </row>
    <row r="25" spans="1:7" ht="14.5">
      <c r="A25" s="16">
        <v>2012</v>
      </c>
      <c r="B25" s="64"/>
      <c r="C25" s="51" t="s">
        <v>109</v>
      </c>
      <c r="D25" s="51" t="s">
        <v>109</v>
      </c>
      <c r="E25" s="51">
        <v>12872746111</v>
      </c>
      <c r="F25" s="51">
        <v>158426735077</v>
      </c>
      <c r="G25" s="5">
        <f t="shared" si="0"/>
        <v>-145553988966</v>
      </c>
    </row>
    <row r="26" spans="1:7" ht="14.5">
      <c r="A26" s="3">
        <v>2013</v>
      </c>
      <c r="B26" s="2"/>
      <c r="C26" s="51" t="s">
        <v>109</v>
      </c>
      <c r="D26" s="51" t="s">
        <v>109</v>
      </c>
      <c r="E26" s="51">
        <v>13592983721</v>
      </c>
      <c r="F26" s="51">
        <v>161508790362</v>
      </c>
      <c r="G26" s="5">
        <f t="shared" si="0"/>
        <v>-147915806641</v>
      </c>
    </row>
    <row r="27" spans="1:7" ht="14.5">
      <c r="A27" s="3">
        <v>2014</v>
      </c>
      <c r="B27" s="2"/>
      <c r="C27" s="51" t="s">
        <v>109</v>
      </c>
      <c r="D27" s="51" t="s">
        <v>109</v>
      </c>
      <c r="E27" s="51">
        <v>15305555369</v>
      </c>
      <c r="F27" s="51">
        <v>158495648957</v>
      </c>
      <c r="G27" s="5">
        <f t="shared" si="0"/>
        <v>-143190093588</v>
      </c>
    </row>
    <row r="28" spans="1:7" ht="14.5">
      <c r="A28" s="3">
        <v>2015</v>
      </c>
      <c r="B28" s="2"/>
      <c r="C28" s="51" t="s">
        <v>109</v>
      </c>
      <c r="D28" s="51" t="s">
        <v>109</v>
      </c>
      <c r="E28" s="51">
        <v>14101741745</v>
      </c>
      <c r="F28" s="51">
        <v>164707223137</v>
      </c>
      <c r="G28" s="5">
        <f t="shared" si="0"/>
        <v>-150605481392</v>
      </c>
    </row>
    <row r="29" spans="1:7" ht="14.5">
      <c r="A29" s="3">
        <v>2016</v>
      </c>
      <c r="B29" s="2"/>
      <c r="C29" s="51" t="s">
        <v>109</v>
      </c>
      <c r="D29" s="51" t="s">
        <v>109</v>
      </c>
      <c r="E29" s="51">
        <v>18797842312</v>
      </c>
      <c r="F29" s="51">
        <v>160988500057</v>
      </c>
      <c r="G29" s="5">
        <f t="shared" si="0"/>
        <v>-142190657745</v>
      </c>
    </row>
    <row r="30" spans="1:7" ht="14.5">
      <c r="A30" s="3">
        <v>2017</v>
      </c>
      <c r="C30" s="51" t="s">
        <v>109</v>
      </c>
      <c r="D30" s="51" t="s">
        <v>109</v>
      </c>
      <c r="E30" s="51">
        <v>16150837666</v>
      </c>
      <c r="F30" s="51">
        <v>172770670995</v>
      </c>
      <c r="G30" s="5">
        <f t="shared" si="0"/>
        <v>-156619833329</v>
      </c>
    </row>
    <row r="31" spans="1:7" ht="14.5">
      <c r="A31" s="3">
        <v>2018</v>
      </c>
      <c r="C31" s="51" t="s">
        <v>109</v>
      </c>
      <c r="D31" s="51" t="s">
        <v>109</v>
      </c>
      <c r="E31" s="51">
        <v>14899212059</v>
      </c>
      <c r="F31" s="51">
        <v>226861489694</v>
      </c>
      <c r="G31" s="5">
        <f t="shared" si="0"/>
        <v>-211962277635</v>
      </c>
    </row>
    <row r="32" spans="1:7" ht="14.5">
      <c r="A32" s="3" t="s">
        <v>143</v>
      </c>
      <c r="C32" s="51" t="s">
        <v>109</v>
      </c>
      <c r="D32" s="51" t="s">
        <v>109</v>
      </c>
      <c r="E32" s="51">
        <v>14249366039</v>
      </c>
      <c r="F32" s="51">
        <v>224241864745</v>
      </c>
      <c r="G32" s="5">
        <f t="shared" si="0"/>
        <v>-209992498706</v>
      </c>
    </row>
    <row r="33" spans="1:8" ht="14.5">
      <c r="A33" s="3" t="s">
        <v>144</v>
      </c>
      <c r="C33" s="51" t="s">
        <v>109</v>
      </c>
      <c r="D33" s="51" t="s">
        <v>109</v>
      </c>
      <c r="E33" s="51">
        <v>7458575313</v>
      </c>
      <c r="F33" s="51">
        <v>177420463201</v>
      </c>
      <c r="G33" s="5">
        <f t="shared" si="0"/>
        <v>-169961887888</v>
      </c>
    </row>
    <row r="34" spans="1:8" ht="14.5">
      <c r="A34" s="3">
        <v>2021</v>
      </c>
      <c r="C34" s="51" t="s">
        <v>109</v>
      </c>
      <c r="D34" s="51" t="s">
        <v>109</v>
      </c>
      <c r="E34" s="5">
        <v>12087825043</v>
      </c>
      <c r="F34" s="101">
        <v>200449326617</v>
      </c>
      <c r="G34" s="5">
        <f t="shared" si="0"/>
        <v>-188361501574</v>
      </c>
      <c r="H34" s="4"/>
    </row>
    <row r="35" spans="1:8" ht="14.5">
      <c r="C35" s="5"/>
      <c r="D35" s="5"/>
      <c r="E35" s="5"/>
      <c r="F35" s="5"/>
      <c r="G35" s="5"/>
      <c r="H35" s="4"/>
    </row>
    <row r="36" spans="1:8" s="4" customFormat="1" ht="14.5">
      <c r="A36" s="8" t="s">
        <v>12</v>
      </c>
      <c r="B36" s="17" t="s">
        <v>101</v>
      </c>
    </row>
    <row r="37" spans="1:8" s="4" customFormat="1" ht="14.5">
      <c r="A37" s="8"/>
      <c r="B37" s="17" t="s">
        <v>110</v>
      </c>
    </row>
    <row r="38" spans="1:8" s="4" customFormat="1" ht="14.5">
      <c r="B38" s="131" t="s">
        <v>107</v>
      </c>
      <c r="C38" s="131"/>
      <c r="D38" s="131"/>
      <c r="E38" s="132"/>
      <c r="F38" s="132"/>
      <c r="G38" s="132"/>
    </row>
  </sheetData>
  <mergeCells count="8">
    <mergeCell ref="B38:G38"/>
    <mergeCell ref="A5:B5"/>
    <mergeCell ref="A1:B3"/>
    <mergeCell ref="C1:G1"/>
    <mergeCell ref="C2:G2"/>
    <mergeCell ref="C3:E3"/>
    <mergeCell ref="F3:F4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D0BB-DC30-4CE3-B3D3-0A1AB3ED650A}">
  <sheetPr>
    <tabColor theme="0"/>
  </sheetPr>
  <dimension ref="A1:AA42"/>
  <sheetViews>
    <sheetView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B12" sqref="B12"/>
    </sheetView>
  </sheetViews>
  <sheetFormatPr defaultColWidth="13.90625" defaultRowHeight="14.5"/>
  <cols>
    <col min="1" max="1" width="9.6328125" style="31" customWidth="1"/>
    <col min="2" max="2" width="7" style="31" customWidth="1"/>
    <col min="3" max="3" width="13.453125" style="20" bestFit="1" customWidth="1"/>
    <col min="4" max="4" width="12.36328125" style="20" bestFit="1" customWidth="1"/>
    <col min="5" max="5" width="12.453125" style="20" customWidth="1"/>
    <col min="6" max="9" width="13.453125" style="20" bestFit="1" customWidth="1"/>
    <col min="10" max="19" width="13.54296875" style="20" bestFit="1" customWidth="1"/>
    <col min="20" max="20" width="15.1796875" style="20" bestFit="1" customWidth="1"/>
    <col min="21" max="22" width="13.54296875" style="20" bestFit="1" customWidth="1"/>
    <col min="23" max="26" width="13.453125" style="20" bestFit="1" customWidth="1"/>
    <col min="27" max="33" width="14.08984375" style="20" bestFit="1" customWidth="1"/>
    <col min="34" max="37" width="14" style="20" bestFit="1" customWidth="1"/>
    <col min="38" max="16384" width="13.90625" style="20"/>
  </cols>
  <sheetData>
    <row r="1" spans="1:27" s="18" customFormat="1" ht="23.5">
      <c r="A1" s="146" t="s">
        <v>98</v>
      </c>
      <c r="B1" s="147"/>
      <c r="C1" s="144" t="s">
        <v>31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7" s="19" customFormat="1" ht="13">
      <c r="A2" s="147"/>
      <c r="B2" s="147"/>
      <c r="C2" s="148" t="s">
        <v>108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7" ht="15.75" customHeight="1">
      <c r="A3" s="147"/>
      <c r="B3" s="147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27" ht="13">
      <c r="A4" s="152" t="s">
        <v>32</v>
      </c>
      <c r="B4" s="153"/>
      <c r="C4" s="22" t="s">
        <v>33</v>
      </c>
      <c r="D4" s="22" t="s">
        <v>34</v>
      </c>
      <c r="E4" s="22" t="s">
        <v>35</v>
      </c>
      <c r="F4" s="22" t="s">
        <v>36</v>
      </c>
      <c r="G4" s="22" t="s">
        <v>37</v>
      </c>
      <c r="H4" s="22" t="s">
        <v>38</v>
      </c>
      <c r="I4" s="22" t="s">
        <v>39</v>
      </c>
      <c r="J4" s="22" t="s">
        <v>40</v>
      </c>
      <c r="K4" s="22" t="s">
        <v>41</v>
      </c>
      <c r="L4" s="22" t="s">
        <v>42</v>
      </c>
      <c r="M4" s="22" t="s">
        <v>43</v>
      </c>
      <c r="N4" s="22" t="s">
        <v>44</v>
      </c>
      <c r="O4" s="22" t="s">
        <v>45</v>
      </c>
      <c r="P4" s="22" t="s">
        <v>46</v>
      </c>
      <c r="Q4" s="22" t="s">
        <v>47</v>
      </c>
      <c r="R4" s="22" t="s">
        <v>48</v>
      </c>
      <c r="S4" s="22" t="s">
        <v>49</v>
      </c>
      <c r="T4" s="33" t="s">
        <v>50</v>
      </c>
      <c r="U4" s="34" t="s">
        <v>102</v>
      </c>
      <c r="V4" s="22" t="s">
        <v>51</v>
      </c>
      <c r="W4" s="22" t="s">
        <v>52</v>
      </c>
      <c r="X4" s="20" t="s">
        <v>53</v>
      </c>
    </row>
    <row r="5" spans="1:27" ht="83.4" customHeight="1">
      <c r="A5" s="153"/>
      <c r="B5" s="153"/>
      <c r="C5" s="23" t="s">
        <v>54</v>
      </c>
      <c r="D5" s="23" t="s">
        <v>55</v>
      </c>
      <c r="E5" s="23" t="s">
        <v>56</v>
      </c>
      <c r="F5" s="23" t="s">
        <v>57</v>
      </c>
      <c r="G5" s="23" t="s">
        <v>13</v>
      </c>
      <c r="H5" s="23" t="s">
        <v>58</v>
      </c>
      <c r="I5" s="23" t="s">
        <v>59</v>
      </c>
      <c r="J5" s="23" t="s">
        <v>100</v>
      </c>
      <c r="K5" s="23" t="s">
        <v>60</v>
      </c>
      <c r="L5" s="23" t="s">
        <v>61</v>
      </c>
      <c r="M5" s="23" t="s">
        <v>62</v>
      </c>
      <c r="N5" s="23" t="s">
        <v>63</v>
      </c>
      <c r="O5" s="23" t="s">
        <v>64</v>
      </c>
      <c r="P5" s="23" t="s">
        <v>65</v>
      </c>
      <c r="Q5" s="23" t="s">
        <v>66</v>
      </c>
      <c r="R5" s="23" t="s">
        <v>67</v>
      </c>
      <c r="S5" s="23" t="s">
        <v>68</v>
      </c>
      <c r="T5" s="23" t="s">
        <v>69</v>
      </c>
      <c r="U5" s="35" t="s">
        <v>103</v>
      </c>
      <c r="V5" s="23" t="s">
        <v>70</v>
      </c>
      <c r="W5" s="23" t="s">
        <v>71</v>
      </c>
      <c r="X5" s="24" t="s">
        <v>14</v>
      </c>
      <c r="Y5" s="24" t="s">
        <v>1</v>
      </c>
    </row>
    <row r="6" spans="1:27" ht="18.75" customHeight="1">
      <c r="A6" s="142" t="s">
        <v>0</v>
      </c>
      <c r="B6" s="142"/>
      <c r="C6" s="25" t="s">
        <v>72</v>
      </c>
      <c r="D6" s="25" t="s">
        <v>73</v>
      </c>
      <c r="E6" s="25" t="s">
        <v>74</v>
      </c>
      <c r="F6" s="25" t="s">
        <v>75</v>
      </c>
      <c r="G6" s="25" t="s">
        <v>76</v>
      </c>
      <c r="H6" s="25" t="s">
        <v>77</v>
      </c>
      <c r="I6" s="25" t="s">
        <v>78</v>
      </c>
      <c r="J6" s="25" t="s">
        <v>79</v>
      </c>
      <c r="K6" s="25" t="s">
        <v>80</v>
      </c>
      <c r="L6" s="25" t="s">
        <v>81</v>
      </c>
      <c r="M6" s="25" t="s">
        <v>82</v>
      </c>
      <c r="N6" s="25" t="s">
        <v>83</v>
      </c>
      <c r="O6" s="25" t="s">
        <v>84</v>
      </c>
      <c r="P6" s="25" t="s">
        <v>85</v>
      </c>
      <c r="Q6" s="25" t="s">
        <v>86</v>
      </c>
      <c r="R6" s="25" t="s">
        <v>87</v>
      </c>
      <c r="S6" s="25" t="s">
        <v>88</v>
      </c>
      <c r="T6" s="25" t="s">
        <v>89</v>
      </c>
      <c r="U6" s="25" t="s">
        <v>104</v>
      </c>
      <c r="V6" s="25" t="s">
        <v>90</v>
      </c>
      <c r="W6" s="25" t="s">
        <v>91</v>
      </c>
      <c r="X6" s="25" t="s">
        <v>105</v>
      </c>
      <c r="Y6" s="25"/>
    </row>
    <row r="7" spans="1:27">
      <c r="A7" s="142" t="s">
        <v>180</v>
      </c>
      <c r="B7" s="14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25"/>
    </row>
    <row r="8" spans="1:27">
      <c r="A8" s="142" t="s">
        <v>181</v>
      </c>
      <c r="B8" s="142"/>
      <c r="C8" s="25"/>
      <c r="D8" s="25"/>
      <c r="F8" s="27"/>
      <c r="H8" s="27"/>
      <c r="X8" s="27"/>
    </row>
    <row r="9" spans="1:27" s="21" customFormat="1">
      <c r="A9" s="16">
        <v>1993</v>
      </c>
      <c r="B9" s="15"/>
      <c r="C9" s="47">
        <v>5810062535</v>
      </c>
      <c r="D9" s="47">
        <v>2693353578</v>
      </c>
      <c r="E9" s="47">
        <v>364941210</v>
      </c>
      <c r="F9" s="47">
        <v>8287623708</v>
      </c>
      <c r="G9" s="47">
        <v>5501889890</v>
      </c>
      <c r="H9" s="47">
        <v>5667880573</v>
      </c>
      <c r="I9" s="47">
        <v>2901524152</v>
      </c>
      <c r="J9" s="47">
        <v>191919230</v>
      </c>
      <c r="K9" s="47">
        <v>2195203650</v>
      </c>
      <c r="L9" s="47">
        <v>2817973445</v>
      </c>
      <c r="M9" s="47">
        <v>3206196283</v>
      </c>
      <c r="N9" s="47">
        <v>484239480</v>
      </c>
      <c r="O9" s="47">
        <v>1160605908</v>
      </c>
      <c r="P9" s="46">
        <v>827321293</v>
      </c>
      <c r="Q9" s="47">
        <v>4287730559</v>
      </c>
      <c r="R9" s="47">
        <v>11105420006</v>
      </c>
      <c r="S9" s="47">
        <v>10570104697</v>
      </c>
      <c r="T9" s="47">
        <v>1446124009</v>
      </c>
      <c r="U9" s="47">
        <v>22553710</v>
      </c>
      <c r="V9" s="47">
        <v>3024411824</v>
      </c>
      <c r="W9" s="46">
        <v>281087250</v>
      </c>
      <c r="X9" s="47">
        <f>Y9-SUM(C9:W9)</f>
        <v>0</v>
      </c>
      <c r="Y9" s="46">
        <v>72848166990</v>
      </c>
      <c r="AA9" s="51"/>
    </row>
    <row r="10" spans="1:27" s="21" customFormat="1">
      <c r="A10" s="16">
        <v>1994</v>
      </c>
      <c r="B10" s="15"/>
      <c r="C10" s="47">
        <v>5983461650</v>
      </c>
      <c r="D10" s="47">
        <v>2722780781</v>
      </c>
      <c r="E10" s="47">
        <v>444411960</v>
      </c>
      <c r="F10" s="47">
        <v>8426028970</v>
      </c>
      <c r="G10" s="47">
        <v>5571382508</v>
      </c>
      <c r="H10" s="47">
        <v>5625557477</v>
      </c>
      <c r="I10" s="47">
        <v>2976659060</v>
      </c>
      <c r="J10" s="47">
        <v>177897910</v>
      </c>
      <c r="K10" s="47">
        <v>1938349084</v>
      </c>
      <c r="L10" s="47">
        <v>2982500522</v>
      </c>
      <c r="M10" s="47">
        <v>3061056597</v>
      </c>
      <c r="N10" s="47">
        <v>572396440</v>
      </c>
      <c r="O10" s="47">
        <v>1160082240</v>
      </c>
      <c r="P10" s="46">
        <v>900317870</v>
      </c>
      <c r="Q10" s="47">
        <v>4372981165</v>
      </c>
      <c r="R10" s="47">
        <v>12604397516</v>
      </c>
      <c r="S10" s="47">
        <v>11007931911</v>
      </c>
      <c r="T10" s="47">
        <v>1484668780</v>
      </c>
      <c r="U10" s="47">
        <v>14367000</v>
      </c>
      <c r="V10" s="47">
        <v>2732075208</v>
      </c>
      <c r="W10" s="46">
        <v>435213185</v>
      </c>
      <c r="X10" s="47">
        <f t="shared" ref="X10:X37" si="0">Y10-SUM(C10:W10)</f>
        <v>0</v>
      </c>
      <c r="Y10" s="46">
        <v>75194517834</v>
      </c>
      <c r="AA10" s="51"/>
    </row>
    <row r="11" spans="1:27" s="21" customFormat="1">
      <c r="A11" s="16">
        <v>1995</v>
      </c>
      <c r="B11" s="15"/>
      <c r="C11" s="47">
        <v>6460245470</v>
      </c>
      <c r="D11" s="47">
        <v>2873801620</v>
      </c>
      <c r="E11" s="47">
        <v>465484530</v>
      </c>
      <c r="F11" s="47">
        <v>8523720865</v>
      </c>
      <c r="G11" s="47">
        <v>5489573785</v>
      </c>
      <c r="H11" s="47">
        <v>6028569112</v>
      </c>
      <c r="I11" s="47">
        <v>3243957448</v>
      </c>
      <c r="J11" s="47">
        <v>198859581</v>
      </c>
      <c r="K11" s="47">
        <v>2114942570</v>
      </c>
      <c r="L11" s="47">
        <v>3127170128</v>
      </c>
      <c r="M11" s="47">
        <v>3384765460</v>
      </c>
      <c r="N11" s="47">
        <v>569281540</v>
      </c>
      <c r="O11" s="47">
        <v>1135324859</v>
      </c>
      <c r="P11" s="46">
        <v>788237166</v>
      </c>
      <c r="Q11" s="47">
        <v>4691823165</v>
      </c>
      <c r="R11" s="47">
        <v>11347067245</v>
      </c>
      <c r="S11" s="47">
        <v>11229114287</v>
      </c>
      <c r="T11" s="47">
        <v>1663801250</v>
      </c>
      <c r="U11" s="47">
        <v>13973450</v>
      </c>
      <c r="V11" s="47">
        <v>2555481112</v>
      </c>
      <c r="W11" s="46">
        <v>159908445</v>
      </c>
      <c r="X11" s="47">
        <f t="shared" si="0"/>
        <v>0</v>
      </c>
      <c r="Y11" s="46">
        <v>76065103088</v>
      </c>
      <c r="AA11" s="51"/>
    </row>
    <row r="12" spans="1:27" s="21" customFormat="1">
      <c r="A12" s="16">
        <v>1996</v>
      </c>
      <c r="B12" s="15"/>
      <c r="C12" s="47">
        <v>6676909190</v>
      </c>
      <c r="D12" s="47">
        <v>3040284950</v>
      </c>
      <c r="E12" s="47">
        <v>432777430</v>
      </c>
      <c r="F12" s="47">
        <v>8992179813</v>
      </c>
      <c r="G12" s="47">
        <v>5786995060</v>
      </c>
      <c r="H12" s="47">
        <v>6459518260</v>
      </c>
      <c r="I12" s="47">
        <v>3478904988</v>
      </c>
      <c r="J12" s="47">
        <v>214666070</v>
      </c>
      <c r="K12" s="47">
        <v>1964003400</v>
      </c>
      <c r="L12" s="47">
        <v>3083715235</v>
      </c>
      <c r="M12" s="47">
        <v>3412538161</v>
      </c>
      <c r="N12" s="47">
        <v>613610415</v>
      </c>
      <c r="O12" s="47">
        <v>1257627630</v>
      </c>
      <c r="P12" s="46">
        <v>966411373</v>
      </c>
      <c r="Q12" s="47">
        <v>5302421640</v>
      </c>
      <c r="R12" s="47">
        <v>12427893046</v>
      </c>
      <c r="S12" s="47">
        <v>15795308811</v>
      </c>
      <c r="T12" s="47">
        <v>1777428070</v>
      </c>
      <c r="U12" s="47">
        <v>20294970</v>
      </c>
      <c r="V12" s="47">
        <v>2887771044</v>
      </c>
      <c r="W12" s="46">
        <v>118930144</v>
      </c>
      <c r="X12" s="47">
        <f t="shared" si="0"/>
        <v>0</v>
      </c>
      <c r="Y12" s="46">
        <v>84710189700</v>
      </c>
      <c r="AA12" s="51"/>
    </row>
    <row r="13" spans="1:27" s="21" customFormat="1">
      <c r="A13" s="16">
        <v>1997</v>
      </c>
      <c r="B13" s="15"/>
      <c r="C13" s="47">
        <v>7280994780</v>
      </c>
      <c r="D13" s="47">
        <v>3315915022</v>
      </c>
      <c r="E13" s="47">
        <v>463851340</v>
      </c>
      <c r="F13" s="47">
        <v>9567082436</v>
      </c>
      <c r="G13" s="47">
        <v>7269289820</v>
      </c>
      <c r="H13" s="47">
        <v>6820549614</v>
      </c>
      <c r="I13" s="47">
        <v>4185126851</v>
      </c>
      <c r="J13" s="47">
        <v>214910680</v>
      </c>
      <c r="K13" s="47">
        <v>3013832380</v>
      </c>
      <c r="L13" s="47">
        <v>3187710739</v>
      </c>
      <c r="M13" s="47">
        <v>3818413711</v>
      </c>
      <c r="N13" s="47">
        <v>645515608</v>
      </c>
      <c r="O13" s="47">
        <v>1477656710</v>
      </c>
      <c r="P13" s="46">
        <v>888386098</v>
      </c>
      <c r="Q13" s="47">
        <v>5985277520</v>
      </c>
      <c r="R13" s="47">
        <v>13813980420</v>
      </c>
      <c r="S13" s="47">
        <v>14078203329</v>
      </c>
      <c r="T13" s="47">
        <v>2068379301</v>
      </c>
      <c r="U13" s="47">
        <v>16752260</v>
      </c>
      <c r="V13" s="47">
        <v>3287067689</v>
      </c>
      <c r="W13" s="46">
        <v>205412420</v>
      </c>
      <c r="X13" s="47">
        <f t="shared" si="0"/>
        <v>0</v>
      </c>
      <c r="Y13" s="46">
        <v>91604308728</v>
      </c>
      <c r="AA13" s="51"/>
    </row>
    <row r="14" spans="1:27" s="21" customFormat="1">
      <c r="A14" s="16">
        <v>1998</v>
      </c>
      <c r="B14" s="15"/>
      <c r="C14" s="47">
        <v>7056106190</v>
      </c>
      <c r="D14" s="47">
        <v>3542553850</v>
      </c>
      <c r="E14" s="47">
        <v>573869250</v>
      </c>
      <c r="F14" s="47">
        <v>10851402425</v>
      </c>
      <c r="G14" s="47">
        <v>6375983576</v>
      </c>
      <c r="H14" s="47">
        <v>7669352875</v>
      </c>
      <c r="I14" s="47">
        <v>4310192840</v>
      </c>
      <c r="J14" s="47">
        <v>247250070</v>
      </c>
      <c r="K14" s="47">
        <v>2998512634</v>
      </c>
      <c r="L14" s="47">
        <v>3568988815</v>
      </c>
      <c r="M14" s="47">
        <v>4124073340</v>
      </c>
      <c r="N14" s="47">
        <v>673097910</v>
      </c>
      <c r="O14" s="47">
        <v>1808761930</v>
      </c>
      <c r="P14" s="46">
        <v>1132172421</v>
      </c>
      <c r="Q14" s="47">
        <v>6540655842</v>
      </c>
      <c r="R14" s="47">
        <v>16851780032</v>
      </c>
      <c r="S14" s="47">
        <v>17455965099</v>
      </c>
      <c r="T14" s="47">
        <v>2221891153</v>
      </c>
      <c r="U14" s="47">
        <v>13788140</v>
      </c>
      <c r="V14" s="47">
        <v>3948149600</v>
      </c>
      <c r="W14" s="46">
        <v>812833390</v>
      </c>
      <c r="X14" s="47">
        <f t="shared" si="0"/>
        <v>0</v>
      </c>
      <c r="Y14" s="46">
        <v>102777381382</v>
      </c>
      <c r="AA14" s="51"/>
    </row>
    <row r="15" spans="1:27" s="21" customFormat="1">
      <c r="A15" s="16">
        <v>1999</v>
      </c>
      <c r="B15" s="15"/>
      <c r="C15" s="47">
        <v>7120901901</v>
      </c>
      <c r="D15" s="47">
        <v>3182330056</v>
      </c>
      <c r="E15" s="47">
        <v>487255403</v>
      </c>
      <c r="F15" s="47">
        <v>10524851303</v>
      </c>
      <c r="G15" s="47">
        <v>6120156796</v>
      </c>
      <c r="H15" s="47">
        <v>7639392832</v>
      </c>
      <c r="I15" s="47">
        <v>3978648381</v>
      </c>
      <c r="J15" s="47">
        <v>228813560</v>
      </c>
      <c r="K15" s="47">
        <v>2793386652</v>
      </c>
      <c r="L15" s="47">
        <v>3304723389</v>
      </c>
      <c r="M15" s="47">
        <v>3856277478</v>
      </c>
      <c r="N15" s="47">
        <v>593593022</v>
      </c>
      <c r="O15" s="47">
        <v>1659326352</v>
      </c>
      <c r="P15" s="46">
        <v>1090341942</v>
      </c>
      <c r="Q15" s="47">
        <v>6200803367</v>
      </c>
      <c r="R15" s="47">
        <v>17207786643</v>
      </c>
      <c r="S15" s="47">
        <v>16916781314</v>
      </c>
      <c r="T15" s="47">
        <v>2518444978</v>
      </c>
      <c r="U15" s="47">
        <v>9270887</v>
      </c>
      <c r="V15" s="47">
        <v>3893275643</v>
      </c>
      <c r="W15" s="46">
        <v>147273092</v>
      </c>
      <c r="X15" s="47">
        <f t="shared" si="0"/>
        <v>0</v>
      </c>
      <c r="Y15" s="46">
        <v>99473634991</v>
      </c>
      <c r="AA15" s="51"/>
    </row>
    <row r="16" spans="1:27">
      <c r="A16" s="28" t="s">
        <v>92</v>
      </c>
      <c r="B16" s="29"/>
      <c r="C16" s="47">
        <v>8628499185</v>
      </c>
      <c r="D16" s="47">
        <v>3643403338</v>
      </c>
      <c r="E16" s="47">
        <v>564152486</v>
      </c>
      <c r="F16" s="47">
        <v>12436549666</v>
      </c>
      <c r="G16" s="47">
        <v>10414400801</v>
      </c>
      <c r="H16" s="47">
        <v>8913270049</v>
      </c>
      <c r="I16" s="47">
        <v>5177022402</v>
      </c>
      <c r="J16" s="47">
        <v>282516547</v>
      </c>
      <c r="K16" s="47">
        <v>3221813798</v>
      </c>
      <c r="L16" s="47">
        <v>3818534240</v>
      </c>
      <c r="M16" s="47">
        <v>4717745742</v>
      </c>
      <c r="N16" s="47">
        <v>763093507</v>
      </c>
      <c r="O16" s="47">
        <v>1983996869</v>
      </c>
      <c r="P16" s="46">
        <v>1295539305</v>
      </c>
      <c r="Q16" s="47">
        <v>7303377495</v>
      </c>
      <c r="R16" s="47">
        <v>22400717235</v>
      </c>
      <c r="S16" s="47">
        <v>16908359032</v>
      </c>
      <c r="T16" s="47">
        <v>2712044470</v>
      </c>
      <c r="U16" s="47">
        <v>11083187</v>
      </c>
      <c r="V16" s="47">
        <v>5398279605</v>
      </c>
      <c r="W16" s="46">
        <v>162576122</v>
      </c>
      <c r="X16" s="47">
        <f t="shared" si="0"/>
        <v>0</v>
      </c>
      <c r="Y16" s="45">
        <v>120756975081</v>
      </c>
      <c r="AA16" s="51"/>
    </row>
    <row r="17" spans="1:27">
      <c r="A17" s="28" t="s">
        <v>93</v>
      </c>
      <c r="B17" s="29"/>
      <c r="C17" s="12">
        <v>9586097597</v>
      </c>
      <c r="D17" s="47">
        <v>3819355219</v>
      </c>
      <c r="E17" s="47">
        <v>580094357</v>
      </c>
      <c r="F17" s="47">
        <v>13788893428</v>
      </c>
      <c r="G17" s="47">
        <v>13139757241</v>
      </c>
      <c r="H17" s="47">
        <v>9758639751</v>
      </c>
      <c r="I17" s="47">
        <v>5217871617</v>
      </c>
      <c r="J17" s="47">
        <v>327089966</v>
      </c>
      <c r="K17" s="47">
        <v>3385932790</v>
      </c>
      <c r="L17" s="47">
        <v>4250491325</v>
      </c>
      <c r="M17" s="47">
        <v>4662826312</v>
      </c>
      <c r="N17" s="47">
        <v>842031237</v>
      </c>
      <c r="O17" s="47">
        <v>2096262914</v>
      </c>
      <c r="P17" s="46">
        <v>1168277853</v>
      </c>
      <c r="Q17" s="47">
        <v>8020261292</v>
      </c>
      <c r="R17" s="47">
        <v>22949982249</v>
      </c>
      <c r="S17" s="47">
        <v>22883464108</v>
      </c>
      <c r="T17" s="47">
        <v>3363550824</v>
      </c>
      <c r="U17" s="47">
        <v>13599647</v>
      </c>
      <c r="V17" s="47">
        <v>5623898881</v>
      </c>
      <c r="W17" s="46">
        <v>102947185</v>
      </c>
      <c r="X17" s="47">
        <f t="shared" si="0"/>
        <v>0</v>
      </c>
      <c r="Y17" s="45">
        <v>135581325793</v>
      </c>
      <c r="AA17" s="51"/>
    </row>
    <row r="18" spans="1:27" ht="13.25" customHeight="1">
      <c r="A18" s="28" t="s">
        <v>27</v>
      </c>
      <c r="B18" s="29"/>
      <c r="C18" s="32">
        <v>9959442560</v>
      </c>
      <c r="D18" s="49">
        <v>3799908072</v>
      </c>
      <c r="E18" s="12">
        <v>706698319</v>
      </c>
      <c r="F18" s="47">
        <v>14358334365</v>
      </c>
      <c r="G18" s="47">
        <v>11474995468</v>
      </c>
      <c r="H18" s="47">
        <v>10311700450</v>
      </c>
      <c r="I18" s="47">
        <v>5085372973</v>
      </c>
      <c r="J18" s="47">
        <v>346578661</v>
      </c>
      <c r="K18" s="47">
        <v>3359042586</v>
      </c>
      <c r="L18" s="47">
        <v>4363391303</v>
      </c>
      <c r="M18" s="47">
        <v>4818469189</v>
      </c>
      <c r="N18" s="47">
        <v>925834751</v>
      </c>
      <c r="O18" s="47">
        <v>2129828717</v>
      </c>
      <c r="P18" s="46">
        <v>977204420</v>
      </c>
      <c r="Q18" s="47">
        <v>8948243443</v>
      </c>
      <c r="R18" s="47">
        <v>26314263067</v>
      </c>
      <c r="S18" s="47">
        <v>42555986799</v>
      </c>
      <c r="T18" s="47">
        <v>4205916154</v>
      </c>
      <c r="U18" s="47">
        <v>25714421</v>
      </c>
      <c r="V18" s="47">
        <v>5414535364</v>
      </c>
      <c r="W18" s="46">
        <v>76164357</v>
      </c>
      <c r="X18" s="47">
        <f t="shared" si="0"/>
        <v>0</v>
      </c>
      <c r="Y18" s="45">
        <v>160157625439</v>
      </c>
      <c r="AA18" s="51"/>
    </row>
    <row r="19" spans="1:27">
      <c r="A19" s="28" t="s">
        <v>28</v>
      </c>
      <c r="B19" s="29"/>
      <c r="C19" s="11">
        <v>9973724166</v>
      </c>
      <c r="D19" s="48">
        <v>4015033761</v>
      </c>
      <c r="E19" s="32">
        <v>696435422</v>
      </c>
      <c r="F19" s="47">
        <v>14398911401</v>
      </c>
      <c r="G19" s="47">
        <v>12071019938</v>
      </c>
      <c r="H19" s="47">
        <v>10604822063</v>
      </c>
      <c r="I19" s="47">
        <v>5430590069</v>
      </c>
      <c r="J19" s="47">
        <v>387105810</v>
      </c>
      <c r="K19" s="47">
        <v>3122431635</v>
      </c>
      <c r="L19" s="47">
        <v>4259533596</v>
      </c>
      <c r="M19" s="47">
        <v>4739049032</v>
      </c>
      <c r="N19" s="47">
        <v>889111954</v>
      </c>
      <c r="O19" s="47">
        <v>2175191740</v>
      </c>
      <c r="P19" s="46">
        <v>855186417</v>
      </c>
      <c r="Q19" s="47">
        <v>9137121841</v>
      </c>
      <c r="R19" s="47">
        <v>25876689882</v>
      </c>
      <c r="S19" s="47">
        <v>46569139793</v>
      </c>
      <c r="T19" s="47">
        <v>4233309569</v>
      </c>
      <c r="U19" s="47">
        <v>28432632</v>
      </c>
      <c r="V19" s="47">
        <v>5331874042</v>
      </c>
      <c r="W19" s="46">
        <v>164597930</v>
      </c>
      <c r="X19" s="47">
        <f t="shared" si="0"/>
        <v>0</v>
      </c>
      <c r="Y19" s="45">
        <v>164959312693</v>
      </c>
      <c r="AA19" s="51"/>
    </row>
    <row r="20" spans="1:27">
      <c r="A20" s="28" t="s">
        <v>29</v>
      </c>
      <c r="B20" s="29"/>
      <c r="C20" s="11">
        <v>10914511961</v>
      </c>
      <c r="D20" s="48">
        <v>3890828949</v>
      </c>
      <c r="E20" s="47">
        <v>738343138</v>
      </c>
      <c r="F20" s="12">
        <v>14197589226</v>
      </c>
      <c r="G20" s="12">
        <v>12817092589</v>
      </c>
      <c r="H20" s="47">
        <v>10874089971</v>
      </c>
      <c r="I20" s="47">
        <v>5363783836</v>
      </c>
      <c r="J20" s="47">
        <v>388183719</v>
      </c>
      <c r="K20" s="47">
        <v>3143542537</v>
      </c>
      <c r="L20" s="47">
        <v>4291787310</v>
      </c>
      <c r="M20" s="47">
        <v>4549754758</v>
      </c>
      <c r="N20" s="47">
        <v>850381632</v>
      </c>
      <c r="O20" s="47">
        <v>2228794364</v>
      </c>
      <c r="P20" s="46">
        <v>924280928</v>
      </c>
      <c r="Q20" s="47">
        <v>9407728120</v>
      </c>
      <c r="R20" s="47">
        <v>25267043704</v>
      </c>
      <c r="S20" s="47">
        <v>21713252507</v>
      </c>
      <c r="T20" s="47">
        <v>4137641866</v>
      </c>
      <c r="U20" s="47">
        <v>24963778</v>
      </c>
      <c r="V20" s="47">
        <v>5894330222</v>
      </c>
      <c r="W20" s="46">
        <v>170447662</v>
      </c>
      <c r="X20" s="47">
        <f t="shared" si="0"/>
        <v>0</v>
      </c>
      <c r="Y20" s="45">
        <v>141788372777</v>
      </c>
      <c r="AA20" s="51"/>
    </row>
    <row r="21" spans="1:27">
      <c r="A21" s="28" t="s">
        <v>30</v>
      </c>
      <c r="B21" s="29"/>
      <c r="C21" s="11">
        <v>11471128120</v>
      </c>
      <c r="D21" s="48">
        <v>4066594296</v>
      </c>
      <c r="E21" s="47">
        <v>728543860</v>
      </c>
      <c r="F21" s="32">
        <v>15020180876</v>
      </c>
      <c r="G21" s="32">
        <v>17337186534</v>
      </c>
      <c r="H21" s="47">
        <v>11697888036</v>
      </c>
      <c r="I21" s="12">
        <v>5716881507</v>
      </c>
      <c r="J21" s="47">
        <v>411430657</v>
      </c>
      <c r="K21" s="47">
        <v>3139107010</v>
      </c>
      <c r="L21" s="47">
        <v>4415271358</v>
      </c>
      <c r="M21" s="47">
        <v>5171040711</v>
      </c>
      <c r="N21" s="47">
        <v>943803844</v>
      </c>
      <c r="O21" s="47">
        <v>2599366756</v>
      </c>
      <c r="P21" s="46">
        <v>789580669</v>
      </c>
      <c r="Q21" s="47">
        <v>10060745868</v>
      </c>
      <c r="R21" s="47">
        <v>27517424836</v>
      </c>
      <c r="S21" s="47">
        <v>31624493691</v>
      </c>
      <c r="T21" s="47">
        <v>4620085646</v>
      </c>
      <c r="U21" s="47">
        <v>25446412</v>
      </c>
      <c r="V21" s="47">
        <v>6089978576</v>
      </c>
      <c r="W21" s="46">
        <v>147291650</v>
      </c>
      <c r="X21" s="47">
        <f t="shared" si="0"/>
        <v>0</v>
      </c>
      <c r="Y21" s="45">
        <v>163593470913</v>
      </c>
      <c r="AA21" s="51"/>
    </row>
    <row r="22" spans="1:27">
      <c r="A22" s="28" t="s">
        <v>94</v>
      </c>
      <c r="B22" s="29"/>
      <c r="C22" s="11">
        <v>10708570573</v>
      </c>
      <c r="D22" s="48">
        <v>4039628731</v>
      </c>
      <c r="E22" s="47">
        <v>781707122</v>
      </c>
      <c r="F22" s="11">
        <v>15355851430</v>
      </c>
      <c r="G22" s="11">
        <v>21451627192</v>
      </c>
      <c r="H22" s="47">
        <v>12675037702</v>
      </c>
      <c r="I22" s="47">
        <v>5935745751</v>
      </c>
      <c r="J22" s="47">
        <v>452744264</v>
      </c>
      <c r="K22" s="47">
        <v>3586922603</v>
      </c>
      <c r="L22" s="47">
        <v>4634679402</v>
      </c>
      <c r="M22" s="47">
        <v>4911831381</v>
      </c>
      <c r="N22" s="47">
        <v>989155758</v>
      </c>
      <c r="O22" s="47">
        <v>2498398476</v>
      </c>
      <c r="P22" s="46">
        <v>941194670</v>
      </c>
      <c r="Q22" s="47">
        <v>9100058606</v>
      </c>
      <c r="R22" s="47">
        <v>26554502672</v>
      </c>
      <c r="S22" s="47">
        <v>19469958947</v>
      </c>
      <c r="T22" s="47">
        <v>4969716169</v>
      </c>
      <c r="U22" s="47">
        <v>34111606</v>
      </c>
      <c r="V22" s="47">
        <v>6209216797</v>
      </c>
      <c r="W22" s="46">
        <v>161065525</v>
      </c>
      <c r="X22" s="47">
        <f t="shared" si="0"/>
        <v>0</v>
      </c>
      <c r="Y22" s="45">
        <v>155461725377</v>
      </c>
      <c r="AA22" s="51"/>
    </row>
    <row r="23" spans="1:27">
      <c r="A23" s="28" t="s">
        <v>95</v>
      </c>
      <c r="B23" s="29"/>
      <c r="C23" s="11">
        <v>12425105163</v>
      </c>
      <c r="D23" s="48">
        <v>4439186032</v>
      </c>
      <c r="E23" s="47">
        <v>768753831</v>
      </c>
      <c r="F23" s="11">
        <v>16110045805</v>
      </c>
      <c r="G23" s="11">
        <v>20664672490</v>
      </c>
      <c r="H23" s="47">
        <v>13155960401</v>
      </c>
      <c r="I23" s="47">
        <v>6134195499</v>
      </c>
      <c r="J23" s="12">
        <v>442445568</v>
      </c>
      <c r="K23" s="47">
        <v>3400283440</v>
      </c>
      <c r="L23" s="47">
        <v>4487930617</v>
      </c>
      <c r="M23" s="47">
        <v>4950641990</v>
      </c>
      <c r="N23" s="47">
        <v>1078665932</v>
      </c>
      <c r="O23" s="47">
        <v>2507962157</v>
      </c>
      <c r="P23" s="46">
        <v>973476639</v>
      </c>
      <c r="Q23" s="47">
        <v>10522741944</v>
      </c>
      <c r="R23" s="47">
        <v>27100652456</v>
      </c>
      <c r="S23" s="47">
        <v>20251769945</v>
      </c>
      <c r="T23" s="47">
        <v>4947596720</v>
      </c>
      <c r="U23" s="47">
        <v>40834695</v>
      </c>
      <c r="V23" s="47">
        <v>6136071275</v>
      </c>
      <c r="W23" s="46">
        <v>98983476</v>
      </c>
      <c r="X23" s="47">
        <f t="shared" si="0"/>
        <v>0</v>
      </c>
      <c r="Y23" s="45">
        <v>160637976075</v>
      </c>
      <c r="AA23" s="51"/>
    </row>
    <row r="24" spans="1:27">
      <c r="A24" s="28" t="s">
        <v>24</v>
      </c>
      <c r="B24" s="29"/>
      <c r="C24" s="11">
        <v>12551627207</v>
      </c>
      <c r="D24" s="48">
        <v>5266080082</v>
      </c>
      <c r="E24" s="47">
        <v>1031510986</v>
      </c>
      <c r="F24" s="11">
        <v>16854656140</v>
      </c>
      <c r="G24" s="11">
        <v>27111712220</v>
      </c>
      <c r="H24" s="47">
        <v>13866993199</v>
      </c>
      <c r="I24" s="47">
        <v>6202490683</v>
      </c>
      <c r="J24" s="32">
        <v>486061799</v>
      </c>
      <c r="K24" s="47">
        <v>2861274983</v>
      </c>
      <c r="L24" s="47">
        <v>4453448366</v>
      </c>
      <c r="M24" s="47">
        <v>4672852525</v>
      </c>
      <c r="N24" s="47">
        <v>1090220849</v>
      </c>
      <c r="O24" s="47">
        <v>2476588920</v>
      </c>
      <c r="P24" s="46">
        <v>792199954</v>
      </c>
      <c r="Q24" s="47">
        <v>11233758994</v>
      </c>
      <c r="R24" s="47">
        <v>30276253619</v>
      </c>
      <c r="S24" s="47">
        <v>21524087117</v>
      </c>
      <c r="T24" s="47">
        <v>5249945276</v>
      </c>
      <c r="U24" s="47">
        <v>50261339</v>
      </c>
      <c r="V24" s="47">
        <v>7471472461</v>
      </c>
      <c r="W24" s="46">
        <v>336812201</v>
      </c>
      <c r="X24" s="47">
        <f t="shared" si="0"/>
        <v>0</v>
      </c>
      <c r="Y24" s="45">
        <v>175860308920</v>
      </c>
      <c r="AA24" s="51"/>
    </row>
    <row r="25" spans="1:27">
      <c r="A25" s="28" t="s">
        <v>96</v>
      </c>
      <c r="B25" s="29"/>
      <c r="C25" s="11">
        <v>11874187861</v>
      </c>
      <c r="D25" s="48">
        <v>4651767710</v>
      </c>
      <c r="E25" s="47">
        <v>967408461</v>
      </c>
      <c r="F25" s="11">
        <v>17441660470</v>
      </c>
      <c r="G25" s="11">
        <v>18153624804</v>
      </c>
      <c r="H25" s="47">
        <v>14062625704</v>
      </c>
      <c r="I25" s="47">
        <v>5287778032</v>
      </c>
      <c r="J25" s="11">
        <v>387928449</v>
      </c>
      <c r="K25" s="47">
        <v>2103335085</v>
      </c>
      <c r="L25" s="47">
        <v>4126976129</v>
      </c>
      <c r="M25" s="47">
        <v>4331855363</v>
      </c>
      <c r="N25" s="47">
        <v>857562341</v>
      </c>
      <c r="O25" s="47">
        <v>1881990695</v>
      </c>
      <c r="P25" s="46">
        <v>555607576</v>
      </c>
      <c r="Q25" s="47">
        <v>7985976602</v>
      </c>
      <c r="R25" s="47">
        <v>25300817710</v>
      </c>
      <c r="S25" s="47">
        <v>15334930647</v>
      </c>
      <c r="T25" s="47">
        <v>5621841920</v>
      </c>
      <c r="U25" s="47">
        <v>31608303</v>
      </c>
      <c r="V25" s="47">
        <v>6044437103</v>
      </c>
      <c r="W25" s="46">
        <v>121717335</v>
      </c>
      <c r="X25" s="47">
        <f t="shared" si="0"/>
        <v>35304</v>
      </c>
      <c r="Y25" s="45">
        <v>147125673604</v>
      </c>
      <c r="AA25" s="51"/>
    </row>
    <row r="26" spans="1:27">
      <c r="A26" s="28" t="s">
        <v>25</v>
      </c>
      <c r="B26" s="29"/>
      <c r="C26" s="11">
        <v>12946103094</v>
      </c>
      <c r="D26" s="48">
        <v>5152909395</v>
      </c>
      <c r="E26" s="47">
        <v>862934984</v>
      </c>
      <c r="F26" s="11">
        <v>17949798632</v>
      </c>
      <c r="G26" s="11">
        <v>21573753348</v>
      </c>
      <c r="H26" s="47">
        <v>13597682387</v>
      </c>
      <c r="I26" s="47">
        <v>5710768299</v>
      </c>
      <c r="J26" s="11">
        <v>425895357</v>
      </c>
      <c r="K26" s="47">
        <v>2574300772</v>
      </c>
      <c r="L26" s="47">
        <v>4270597866</v>
      </c>
      <c r="M26" s="47">
        <v>4328120127</v>
      </c>
      <c r="N26" s="47">
        <v>932740924</v>
      </c>
      <c r="O26" s="47">
        <v>1959874672</v>
      </c>
      <c r="P26" s="46">
        <v>475426317</v>
      </c>
      <c r="Q26" s="47">
        <v>8648451295</v>
      </c>
      <c r="R26" s="47">
        <v>27627371753</v>
      </c>
      <c r="S26" s="47">
        <v>16448451146</v>
      </c>
      <c r="T26" s="47">
        <v>4181849742</v>
      </c>
      <c r="U26" s="47">
        <v>35735554</v>
      </c>
      <c r="V26" s="47">
        <v>5507268649</v>
      </c>
      <c r="W26" s="46">
        <v>123096667</v>
      </c>
      <c r="X26" s="47">
        <f t="shared" si="0"/>
        <v>0</v>
      </c>
      <c r="Y26" s="45">
        <v>155333130980</v>
      </c>
      <c r="AA26" s="51"/>
    </row>
    <row r="27" spans="1:27">
      <c r="A27" s="28" t="s">
        <v>97</v>
      </c>
      <c r="B27" s="29"/>
      <c r="C27" s="11">
        <v>13681332611</v>
      </c>
      <c r="D27" s="48">
        <v>5178798645</v>
      </c>
      <c r="E27" s="47">
        <v>1107557026</v>
      </c>
      <c r="F27" s="11">
        <v>18781303715</v>
      </c>
      <c r="G27" s="11">
        <v>25948019926</v>
      </c>
      <c r="H27" s="47">
        <v>14004744610</v>
      </c>
      <c r="I27" s="47">
        <v>5715724053</v>
      </c>
      <c r="J27" s="11">
        <v>451653603</v>
      </c>
      <c r="K27" s="47">
        <v>2260476127</v>
      </c>
      <c r="L27" s="47">
        <v>4101109895</v>
      </c>
      <c r="M27" s="47">
        <v>4264973771</v>
      </c>
      <c r="N27" s="47">
        <v>943782459</v>
      </c>
      <c r="O27" s="47">
        <v>1903035679</v>
      </c>
      <c r="P27" s="46">
        <v>595441709</v>
      </c>
      <c r="Q27" s="47">
        <v>8376961729</v>
      </c>
      <c r="R27" s="47">
        <v>26053396639</v>
      </c>
      <c r="S27" s="47">
        <v>11526152357</v>
      </c>
      <c r="T27" s="47">
        <v>3866086812</v>
      </c>
      <c r="U27" s="47">
        <v>40618719</v>
      </c>
      <c r="V27" s="47">
        <v>5145498578</v>
      </c>
      <c r="W27" s="46">
        <v>47485561</v>
      </c>
      <c r="X27" s="47">
        <f t="shared" si="0"/>
        <v>0</v>
      </c>
      <c r="Y27" s="45">
        <v>153994154224</v>
      </c>
      <c r="AA27" s="51"/>
    </row>
    <row r="28" spans="1:27">
      <c r="A28" s="28" t="s">
        <v>26</v>
      </c>
      <c r="B28" s="29"/>
      <c r="C28" s="11">
        <v>14364812921</v>
      </c>
      <c r="D28" s="48">
        <v>5398827628</v>
      </c>
      <c r="E28" s="47">
        <v>999130726</v>
      </c>
      <c r="F28" s="11">
        <v>19679443280</v>
      </c>
      <c r="G28" s="11">
        <v>28947223334</v>
      </c>
      <c r="H28" s="47">
        <v>13612882881</v>
      </c>
      <c r="I28" s="47">
        <v>6066522313</v>
      </c>
      <c r="J28" s="11">
        <v>463863297</v>
      </c>
      <c r="K28" s="47">
        <v>2206634882</v>
      </c>
      <c r="L28" s="47">
        <v>3320932098</v>
      </c>
      <c r="M28" s="47">
        <v>4355099246</v>
      </c>
      <c r="N28" s="12">
        <v>956115055</v>
      </c>
      <c r="O28" s="12">
        <v>2024661737</v>
      </c>
      <c r="P28" s="46">
        <v>386625210</v>
      </c>
      <c r="Q28" s="47">
        <v>8258709449</v>
      </c>
      <c r="R28" s="47">
        <v>24663748436</v>
      </c>
      <c r="S28" s="47">
        <v>13049272011</v>
      </c>
      <c r="T28" s="47">
        <v>3596559757</v>
      </c>
      <c r="U28" s="47">
        <v>39412255</v>
      </c>
      <c r="V28" s="47">
        <v>5997428140</v>
      </c>
      <c r="W28" s="46">
        <v>38830421</v>
      </c>
      <c r="X28" s="47">
        <f t="shared" si="0"/>
        <v>0</v>
      </c>
      <c r="Y28" s="45">
        <v>158426735077</v>
      </c>
      <c r="AA28" s="51"/>
    </row>
    <row r="29" spans="1:27">
      <c r="A29" s="28">
        <v>2013</v>
      </c>
      <c r="B29" s="29"/>
      <c r="C29" s="11">
        <v>14224373493</v>
      </c>
      <c r="D29" s="48">
        <v>5531339941</v>
      </c>
      <c r="E29" s="47">
        <v>1067562266</v>
      </c>
      <c r="F29" s="11">
        <v>18686631549</v>
      </c>
      <c r="G29" s="11">
        <v>29526327571</v>
      </c>
      <c r="H29" s="47">
        <v>13821074165</v>
      </c>
      <c r="I29" s="47">
        <v>5835747628</v>
      </c>
      <c r="J29" s="11">
        <v>469145308</v>
      </c>
      <c r="K29" s="47">
        <v>2220042370</v>
      </c>
      <c r="L29" s="47">
        <v>3238246023</v>
      </c>
      <c r="M29" s="47">
        <v>4369256130</v>
      </c>
      <c r="N29" s="32">
        <v>961947864</v>
      </c>
      <c r="O29" s="32">
        <v>1870116669</v>
      </c>
      <c r="P29" s="46">
        <v>450420874</v>
      </c>
      <c r="Q29" s="47">
        <v>7935319834</v>
      </c>
      <c r="R29" s="47">
        <v>25283689964</v>
      </c>
      <c r="S29" s="47">
        <v>16349847627</v>
      </c>
      <c r="T29" s="47">
        <v>3965800278</v>
      </c>
      <c r="U29" s="47">
        <v>55865662</v>
      </c>
      <c r="V29" s="47">
        <v>5608450377</v>
      </c>
      <c r="W29" s="46">
        <v>37584769</v>
      </c>
      <c r="X29" s="47">
        <f t="shared" si="0"/>
        <v>0</v>
      </c>
      <c r="Y29" s="45">
        <v>161508790362</v>
      </c>
      <c r="AA29" s="51"/>
    </row>
    <row r="30" spans="1:27">
      <c r="A30" s="28">
        <v>2014</v>
      </c>
      <c r="B30" s="29"/>
      <c r="C30" s="11">
        <v>14887441015</v>
      </c>
      <c r="D30" s="48">
        <v>5430424239</v>
      </c>
      <c r="E30" s="47">
        <v>1020213570</v>
      </c>
      <c r="F30" s="11">
        <v>19140712883</v>
      </c>
      <c r="G30" s="11">
        <v>26302240541</v>
      </c>
      <c r="H30" s="47">
        <v>13900829311</v>
      </c>
      <c r="I30" s="47">
        <v>5801232761</v>
      </c>
      <c r="J30" s="11">
        <v>498809922</v>
      </c>
      <c r="K30" s="47">
        <v>2168811369</v>
      </c>
      <c r="L30" s="47">
        <v>3096241493</v>
      </c>
      <c r="M30" s="47">
        <v>4467361719</v>
      </c>
      <c r="N30" s="11">
        <v>1076456966</v>
      </c>
      <c r="O30" s="11">
        <v>1898848156</v>
      </c>
      <c r="P30" s="46">
        <v>501879903</v>
      </c>
      <c r="Q30" s="47">
        <v>7643510010</v>
      </c>
      <c r="R30" s="47">
        <v>24926730705</v>
      </c>
      <c r="S30" s="47">
        <v>15489899391</v>
      </c>
      <c r="T30" s="47">
        <v>4267517260</v>
      </c>
      <c r="U30" s="47">
        <v>51026949</v>
      </c>
      <c r="V30" s="47">
        <v>5888799949</v>
      </c>
      <c r="W30" s="46">
        <v>36660845</v>
      </c>
      <c r="X30" s="47">
        <f t="shared" si="0"/>
        <v>0</v>
      </c>
      <c r="Y30" s="45">
        <v>158495648957</v>
      </c>
      <c r="AA30" s="51"/>
    </row>
    <row r="31" spans="1:27">
      <c r="A31" s="28" t="s">
        <v>19</v>
      </c>
      <c r="B31" s="2"/>
      <c r="C31" s="11">
        <v>14867625619</v>
      </c>
      <c r="D31" s="48">
        <v>5962313020</v>
      </c>
      <c r="E31" s="47">
        <v>987958105</v>
      </c>
      <c r="F31" s="11">
        <v>20050418524</v>
      </c>
      <c r="G31" s="11">
        <v>21792601988</v>
      </c>
      <c r="H31" s="47">
        <v>14633498021</v>
      </c>
      <c r="I31" s="47">
        <v>5981727341</v>
      </c>
      <c r="J31" s="11">
        <v>547978135</v>
      </c>
      <c r="K31" s="47">
        <v>2507015409</v>
      </c>
      <c r="L31" s="47">
        <v>3264262973</v>
      </c>
      <c r="M31" s="47">
        <v>5059211503</v>
      </c>
      <c r="N31" s="11">
        <v>1159130235</v>
      </c>
      <c r="O31" s="11">
        <v>2087002265</v>
      </c>
      <c r="P31" s="46">
        <v>590823398</v>
      </c>
      <c r="Q31" s="47">
        <v>7922427958</v>
      </c>
      <c r="R31" s="47">
        <v>26095831647</v>
      </c>
      <c r="S31" s="47">
        <v>20347668342</v>
      </c>
      <c r="T31" s="47">
        <v>4608370568</v>
      </c>
      <c r="U31" s="47">
        <v>65532356</v>
      </c>
      <c r="V31" s="47">
        <v>6104686323</v>
      </c>
      <c r="W31" s="46">
        <v>71139407</v>
      </c>
      <c r="X31" s="47">
        <f t="shared" si="0"/>
        <v>0</v>
      </c>
      <c r="Y31" s="45">
        <v>164707223137</v>
      </c>
      <c r="AA31" s="51"/>
    </row>
    <row r="32" spans="1:27">
      <c r="A32" s="28" t="s">
        <v>20</v>
      </c>
      <c r="B32" s="2"/>
      <c r="C32" s="11">
        <v>13781007376</v>
      </c>
      <c r="D32" s="48">
        <v>6371605304</v>
      </c>
      <c r="E32" s="47">
        <v>1102275318</v>
      </c>
      <c r="F32" s="11">
        <v>20996079839</v>
      </c>
      <c r="G32" s="11">
        <v>15771464153</v>
      </c>
      <c r="H32" s="47">
        <v>15576029820</v>
      </c>
      <c r="I32" s="47">
        <v>6382813965</v>
      </c>
      <c r="J32" s="11">
        <v>545120080</v>
      </c>
      <c r="K32" s="47">
        <v>2608463802</v>
      </c>
      <c r="L32" s="47">
        <v>3313111054</v>
      </c>
      <c r="M32" s="47">
        <v>4995869929</v>
      </c>
      <c r="N32" s="11">
        <v>1150005690</v>
      </c>
      <c r="O32" s="11">
        <v>2049504276</v>
      </c>
      <c r="P32" s="46">
        <v>554652306</v>
      </c>
      <c r="Q32" s="47">
        <v>8369630504</v>
      </c>
      <c r="R32" s="47">
        <v>26874016279</v>
      </c>
      <c r="S32" s="47">
        <v>18685206150</v>
      </c>
      <c r="T32" s="47">
        <v>5018180038</v>
      </c>
      <c r="U32" s="47">
        <v>66006073</v>
      </c>
      <c r="V32" s="47">
        <v>6718364377</v>
      </c>
      <c r="W32" s="46">
        <v>59093724</v>
      </c>
      <c r="X32" s="47">
        <f t="shared" si="0"/>
        <v>0</v>
      </c>
      <c r="Y32" s="45">
        <v>160988500057</v>
      </c>
      <c r="AA32" s="51"/>
    </row>
    <row r="33" spans="1:27">
      <c r="A33" s="30">
        <v>2017</v>
      </c>
      <c r="B33" s="2"/>
      <c r="C33" s="11">
        <v>14721942047</v>
      </c>
      <c r="D33" s="48">
        <v>6096924235</v>
      </c>
      <c r="E33" s="47">
        <v>1138041043</v>
      </c>
      <c r="F33" s="11">
        <v>21505438496</v>
      </c>
      <c r="G33" s="11">
        <v>19480363350</v>
      </c>
      <c r="H33" s="47">
        <v>16071011840</v>
      </c>
      <c r="I33" s="47">
        <v>6803206789</v>
      </c>
      <c r="J33" s="11">
        <v>624987363</v>
      </c>
      <c r="K33" s="47">
        <v>3062822985</v>
      </c>
      <c r="L33" s="47">
        <v>3249642384</v>
      </c>
      <c r="M33" s="47">
        <v>5274833517</v>
      </c>
      <c r="N33" s="11">
        <v>1196654570</v>
      </c>
      <c r="O33" s="11">
        <v>2340557022</v>
      </c>
      <c r="P33" s="46">
        <v>554340362</v>
      </c>
      <c r="Q33" s="47">
        <v>8173819438</v>
      </c>
      <c r="R33" s="47">
        <v>28763606468</v>
      </c>
      <c r="S33" s="47">
        <v>21942357115</v>
      </c>
      <c r="T33" s="47">
        <v>5190511640</v>
      </c>
      <c r="U33" s="47">
        <v>44549689</v>
      </c>
      <c r="V33" s="47">
        <v>6495330170</v>
      </c>
      <c r="W33" s="46">
        <v>39730472</v>
      </c>
      <c r="X33" s="47">
        <f t="shared" si="0"/>
        <v>0</v>
      </c>
      <c r="Y33" s="45">
        <v>172770670995</v>
      </c>
      <c r="AA33" s="51"/>
    </row>
    <row r="34" spans="1:27">
      <c r="A34" s="30">
        <v>2018</v>
      </c>
      <c r="B34" s="2"/>
      <c r="C34" s="11">
        <v>15352945971</v>
      </c>
      <c r="D34" s="48">
        <v>6019519429</v>
      </c>
      <c r="E34" s="47">
        <v>1092079729</v>
      </c>
      <c r="F34" s="11">
        <v>21506435286</v>
      </c>
      <c r="G34" s="11">
        <v>23164569318</v>
      </c>
      <c r="H34" s="47">
        <v>16841480627</v>
      </c>
      <c r="I34" s="47">
        <v>6928594456</v>
      </c>
      <c r="J34" s="11">
        <v>604056432</v>
      </c>
      <c r="K34" s="47">
        <v>2990811004</v>
      </c>
      <c r="L34" s="47">
        <v>3261040131</v>
      </c>
      <c r="M34" s="47">
        <v>5836092211</v>
      </c>
      <c r="N34" s="11">
        <v>1213082462</v>
      </c>
      <c r="O34" s="11">
        <v>2389416055</v>
      </c>
      <c r="P34" s="46">
        <v>508567991</v>
      </c>
      <c r="Q34" s="47">
        <v>9667494178</v>
      </c>
      <c r="R34" s="47">
        <v>31637523735</v>
      </c>
      <c r="S34" s="47">
        <v>64843828638</v>
      </c>
      <c r="T34" s="47">
        <v>5632341294</v>
      </c>
      <c r="U34" s="47">
        <v>52824394</v>
      </c>
      <c r="V34" s="47">
        <v>7286367004</v>
      </c>
      <c r="W34" s="46">
        <v>32371617</v>
      </c>
      <c r="X34" s="47">
        <f t="shared" si="0"/>
        <v>47732</v>
      </c>
      <c r="Y34" s="45">
        <v>226861489694</v>
      </c>
      <c r="AA34" s="51"/>
    </row>
    <row r="35" spans="1:27">
      <c r="A35" s="30" t="s">
        <v>143</v>
      </c>
      <c r="B35" s="2"/>
      <c r="C35" s="11">
        <v>15325054517</v>
      </c>
      <c r="D35" s="48">
        <v>6630959168</v>
      </c>
      <c r="E35" s="47">
        <v>1092634601</v>
      </c>
      <c r="F35" s="11">
        <v>22910402272</v>
      </c>
      <c r="G35" s="11">
        <v>23805119807</v>
      </c>
      <c r="H35" s="47">
        <v>17752348967</v>
      </c>
      <c r="I35" s="47">
        <v>7197789898</v>
      </c>
      <c r="J35" s="11">
        <v>680205354</v>
      </c>
      <c r="K35" s="47">
        <v>3613848107</v>
      </c>
      <c r="L35" s="47">
        <v>3572318904</v>
      </c>
      <c r="M35" s="47">
        <v>5784546979</v>
      </c>
      <c r="N35" s="11">
        <v>1267026614</v>
      </c>
      <c r="O35" s="11">
        <v>2421589625</v>
      </c>
      <c r="P35" s="46">
        <v>568305502</v>
      </c>
      <c r="Q35" s="47">
        <v>10040240932</v>
      </c>
      <c r="R35" s="47">
        <v>31500873983</v>
      </c>
      <c r="S35" s="47">
        <v>56816359736</v>
      </c>
      <c r="T35" s="47">
        <v>5332096376</v>
      </c>
      <c r="U35" s="47">
        <v>54697220</v>
      </c>
      <c r="V35" s="47">
        <v>7830808233</v>
      </c>
      <c r="W35" s="46">
        <v>44637950</v>
      </c>
      <c r="X35" s="47">
        <f t="shared" si="0"/>
        <v>0</v>
      </c>
      <c r="Y35" s="45">
        <v>224241864745</v>
      </c>
      <c r="AA35" s="51"/>
    </row>
    <row r="36" spans="1:27" s="10" customFormat="1">
      <c r="A36" s="36" t="s">
        <v>144</v>
      </c>
      <c r="C36" s="11">
        <v>15062640935</v>
      </c>
      <c r="D36" s="48">
        <v>5881641044</v>
      </c>
      <c r="E36" s="47">
        <v>1176775346</v>
      </c>
      <c r="F36" s="11">
        <v>22535215180</v>
      </c>
      <c r="G36" s="11">
        <v>18362486529</v>
      </c>
      <c r="H36" s="47">
        <v>18385155448</v>
      </c>
      <c r="I36" s="47">
        <v>6910192324</v>
      </c>
      <c r="J36" s="11">
        <v>511204742</v>
      </c>
      <c r="K36" s="47">
        <v>3359658569</v>
      </c>
      <c r="L36" s="47">
        <v>3026258245</v>
      </c>
      <c r="M36" s="47">
        <v>6038920260</v>
      </c>
      <c r="N36" s="11">
        <v>1061101780</v>
      </c>
      <c r="O36" s="11">
        <v>2291618303</v>
      </c>
      <c r="P36" s="46">
        <v>271302243</v>
      </c>
      <c r="Q36" s="47">
        <v>9284358425</v>
      </c>
      <c r="R36" s="47">
        <v>30187572175</v>
      </c>
      <c r="S36" s="47">
        <v>20126990230</v>
      </c>
      <c r="T36" s="47">
        <v>5832526802</v>
      </c>
      <c r="U36" s="47">
        <v>34396824</v>
      </c>
      <c r="V36" s="47">
        <v>7032934902</v>
      </c>
      <c r="W36" s="46">
        <v>42743852</v>
      </c>
      <c r="X36" s="47">
        <f t="shared" si="0"/>
        <v>4769043</v>
      </c>
      <c r="Y36" s="45">
        <v>177420463201</v>
      </c>
      <c r="AA36" s="51"/>
    </row>
    <row r="37" spans="1:27" s="10" customFormat="1">
      <c r="A37" s="36">
        <v>2021</v>
      </c>
      <c r="C37" s="11">
        <v>15295181576</v>
      </c>
      <c r="D37" s="48">
        <v>5881927138</v>
      </c>
      <c r="E37" s="47">
        <v>1201490330</v>
      </c>
      <c r="F37" s="11">
        <v>23094355748</v>
      </c>
      <c r="G37" s="11">
        <v>22315923150</v>
      </c>
      <c r="H37" s="47">
        <v>20632842311</v>
      </c>
      <c r="I37" s="47">
        <v>8051380821</v>
      </c>
      <c r="J37" s="11">
        <v>577990373</v>
      </c>
      <c r="K37" s="47">
        <v>4329435507</v>
      </c>
      <c r="L37" s="47">
        <v>3687329112</v>
      </c>
      <c r="M37" s="47">
        <v>6078962931</v>
      </c>
      <c r="N37" s="11">
        <v>1222535999</v>
      </c>
      <c r="O37" s="11">
        <v>2649201820</v>
      </c>
      <c r="P37" s="102">
        <v>395024094</v>
      </c>
      <c r="Q37" s="47">
        <v>11663342558</v>
      </c>
      <c r="R37" s="47">
        <v>34276986631</v>
      </c>
      <c r="S37" s="47">
        <v>24993478642</v>
      </c>
      <c r="T37" s="47">
        <v>6048595765</v>
      </c>
      <c r="U37" s="47">
        <v>53400194</v>
      </c>
      <c r="V37" s="47">
        <v>7941532841</v>
      </c>
      <c r="W37" s="102">
        <v>40323443</v>
      </c>
      <c r="X37" s="47">
        <f t="shared" si="0"/>
        <v>18085633</v>
      </c>
      <c r="Y37" s="103">
        <v>200449326617</v>
      </c>
      <c r="AA37" s="101"/>
    </row>
    <row r="38" spans="1:27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7" s="4" customFormat="1">
      <c r="A39" s="8" t="s">
        <v>12</v>
      </c>
      <c r="B39" s="17" t="s">
        <v>101</v>
      </c>
    </row>
    <row r="40" spans="1:27" s="4" customFormat="1">
      <c r="B40" s="131" t="s">
        <v>107</v>
      </c>
      <c r="C40" s="131"/>
      <c r="D40" s="131"/>
      <c r="E40" s="132"/>
      <c r="F40" s="132"/>
      <c r="G40" s="132"/>
    </row>
    <row r="41" spans="1:27" s="31" customFormat="1"/>
    <row r="42" spans="1:27" s="31" customFormat="1"/>
  </sheetData>
  <mergeCells count="9">
    <mergeCell ref="B40:G40"/>
    <mergeCell ref="A7:B7"/>
    <mergeCell ref="C1:Y1"/>
    <mergeCell ref="A6:B6"/>
    <mergeCell ref="A1:B3"/>
    <mergeCell ref="C2:Y2"/>
    <mergeCell ref="C3:Y3"/>
    <mergeCell ref="A4:B5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1C93-37ED-4566-9CC8-6C0B4AD3C906}">
  <sheetPr>
    <tabColor theme="0"/>
  </sheetPr>
  <dimension ref="A1:AP42"/>
  <sheetViews>
    <sheetView zoomScale="110" zoomScaleNormal="110" workbookViewId="0">
      <pane xSplit="2" ySplit="7" topLeftCell="E38" activePane="bottomRight" state="frozen"/>
      <selection pane="topRight" activeCell="C1" sqref="C1"/>
      <selection pane="bottomLeft" activeCell="A7" sqref="A7"/>
      <selection pane="bottomRight" activeCell="B11" sqref="B11"/>
    </sheetView>
  </sheetViews>
  <sheetFormatPr defaultColWidth="13.90625" defaultRowHeight="14.5"/>
  <cols>
    <col min="1" max="1" width="10.54296875" style="62" customWidth="1"/>
    <col min="2" max="2" width="6.81640625" style="62" customWidth="1"/>
    <col min="3" max="3" width="12.36328125" style="41" bestFit="1" customWidth="1"/>
    <col min="4" max="4" width="10.90625" style="41" bestFit="1" customWidth="1"/>
    <col min="5" max="5" width="11.08984375" style="41" customWidth="1"/>
    <col min="6" max="6" width="12.36328125" style="41" bestFit="1" customWidth="1"/>
    <col min="7" max="14" width="12.453125" style="41" bestFit="1" customWidth="1"/>
    <col min="15" max="15" width="12.54296875" style="41" bestFit="1" customWidth="1"/>
    <col min="16" max="16" width="13.453125" style="41" bestFit="1" customWidth="1"/>
    <col min="17" max="19" width="12.36328125" style="41" bestFit="1" customWidth="1"/>
    <col min="20" max="20" width="13" style="41" bestFit="1" customWidth="1"/>
    <col min="21" max="23" width="12.453125" style="41" bestFit="1" customWidth="1"/>
    <col min="24" max="24" width="11.26953125" style="41" bestFit="1" customWidth="1"/>
    <col min="25" max="25" width="13.453125" style="41" bestFit="1" customWidth="1"/>
    <col min="26" max="32" width="14" style="41" bestFit="1" customWidth="1"/>
    <col min="33" max="16384" width="13.90625" style="41"/>
  </cols>
  <sheetData>
    <row r="1" spans="1:25" s="52" customFormat="1" ht="23.5">
      <c r="A1" s="135" t="s">
        <v>98</v>
      </c>
      <c r="B1" s="156"/>
      <c r="C1" s="137" t="s">
        <v>99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16.75" customHeight="1">
      <c r="A2" s="135"/>
      <c r="B2" s="156"/>
      <c r="C2" s="154" t="s">
        <v>111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13">
      <c r="A3" s="156"/>
      <c r="B3" s="156"/>
      <c r="C3" s="148" t="s">
        <v>106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ht="15.75" customHeight="1">
      <c r="A4" s="156"/>
      <c r="B4" s="156"/>
      <c r="C4" s="157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1:25" ht="13">
      <c r="A5" s="142" t="s">
        <v>32</v>
      </c>
      <c r="B5" s="158"/>
      <c r="C5" s="53" t="s">
        <v>33</v>
      </c>
      <c r="D5" s="53" t="s">
        <v>34</v>
      </c>
      <c r="E5" s="53" t="s">
        <v>35</v>
      </c>
      <c r="F5" s="53" t="s">
        <v>36</v>
      </c>
      <c r="G5" s="53" t="s">
        <v>37</v>
      </c>
      <c r="H5" s="53" t="s">
        <v>38</v>
      </c>
      <c r="I5" s="53" t="s">
        <v>39</v>
      </c>
      <c r="J5" s="53" t="s">
        <v>40</v>
      </c>
      <c r="K5" s="53" t="s">
        <v>41</v>
      </c>
      <c r="L5" s="53" t="s">
        <v>42</v>
      </c>
      <c r="M5" s="53" t="s">
        <v>43</v>
      </c>
      <c r="N5" s="53" t="s">
        <v>44</v>
      </c>
      <c r="O5" s="53" t="s">
        <v>45</v>
      </c>
      <c r="P5" s="53" t="s">
        <v>46</v>
      </c>
      <c r="Q5" s="53" t="s">
        <v>47</v>
      </c>
      <c r="R5" s="53" t="s">
        <v>48</v>
      </c>
      <c r="S5" s="53" t="s">
        <v>49</v>
      </c>
      <c r="T5" s="53" t="s">
        <v>50</v>
      </c>
      <c r="U5" s="65" t="s">
        <v>102</v>
      </c>
      <c r="V5" s="53" t="s">
        <v>51</v>
      </c>
      <c r="W5" s="53" t="s">
        <v>52</v>
      </c>
      <c r="X5" s="41" t="s">
        <v>53</v>
      </c>
    </row>
    <row r="6" spans="1:25" ht="91">
      <c r="A6" s="158"/>
      <c r="B6" s="158"/>
      <c r="C6" s="54" t="s">
        <v>54</v>
      </c>
      <c r="D6" s="54" t="s">
        <v>55</v>
      </c>
      <c r="E6" s="54" t="s">
        <v>56</v>
      </c>
      <c r="F6" s="54" t="s">
        <v>57</v>
      </c>
      <c r="G6" s="54" t="s">
        <v>13</v>
      </c>
      <c r="H6" s="54" t="s">
        <v>58</v>
      </c>
      <c r="I6" s="54" t="s">
        <v>59</v>
      </c>
      <c r="J6" s="54" t="s">
        <v>100</v>
      </c>
      <c r="K6" s="54" t="s">
        <v>60</v>
      </c>
      <c r="L6" s="54" t="s">
        <v>61</v>
      </c>
      <c r="M6" s="54" t="s">
        <v>62</v>
      </c>
      <c r="N6" s="54" t="s">
        <v>63</v>
      </c>
      <c r="O6" s="54" t="s">
        <v>64</v>
      </c>
      <c r="P6" s="54" t="s">
        <v>65</v>
      </c>
      <c r="Q6" s="54" t="s">
        <v>66</v>
      </c>
      <c r="R6" s="54" t="s">
        <v>67</v>
      </c>
      <c r="S6" s="54" t="s">
        <v>68</v>
      </c>
      <c r="T6" s="54" t="s">
        <v>69</v>
      </c>
      <c r="U6" s="66" t="s">
        <v>103</v>
      </c>
      <c r="V6" s="54" t="s">
        <v>70</v>
      </c>
      <c r="W6" s="54" t="s">
        <v>71</v>
      </c>
      <c r="X6" s="55" t="s">
        <v>14</v>
      </c>
      <c r="Y6" s="55" t="s">
        <v>1</v>
      </c>
    </row>
    <row r="7" spans="1:25" ht="18.75" customHeight="1">
      <c r="A7" s="142" t="s">
        <v>0</v>
      </c>
      <c r="B7" s="142"/>
      <c r="C7" s="56" t="s">
        <v>72</v>
      </c>
      <c r="D7" s="56" t="s">
        <v>73</v>
      </c>
      <c r="E7" s="56" t="s">
        <v>74</v>
      </c>
      <c r="F7" s="56" t="s">
        <v>75</v>
      </c>
      <c r="G7" s="56" t="s">
        <v>76</v>
      </c>
      <c r="H7" s="56" t="s">
        <v>77</v>
      </c>
      <c r="I7" s="56" t="s">
        <v>78</v>
      </c>
      <c r="J7" s="56" t="s">
        <v>79</v>
      </c>
      <c r="K7" s="56" t="s">
        <v>80</v>
      </c>
      <c r="L7" s="56" t="s">
        <v>81</v>
      </c>
      <c r="M7" s="56" t="s">
        <v>82</v>
      </c>
      <c r="N7" s="56" t="s">
        <v>83</v>
      </c>
      <c r="O7" s="56" t="s">
        <v>84</v>
      </c>
      <c r="P7" s="56" t="s">
        <v>85</v>
      </c>
      <c r="Q7" s="56" t="s">
        <v>86</v>
      </c>
      <c r="R7" s="56" t="s">
        <v>87</v>
      </c>
      <c r="S7" s="56" t="s">
        <v>88</v>
      </c>
      <c r="T7" s="56" t="s">
        <v>89</v>
      </c>
      <c r="U7" s="56" t="s">
        <v>104</v>
      </c>
      <c r="V7" s="56" t="s">
        <v>90</v>
      </c>
      <c r="W7" s="56" t="s">
        <v>91</v>
      </c>
      <c r="X7" s="56" t="s">
        <v>105</v>
      </c>
      <c r="Y7" s="56"/>
    </row>
    <row r="8" spans="1:25">
      <c r="A8" s="142" t="s">
        <v>2</v>
      </c>
      <c r="B8" s="14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6"/>
    </row>
    <row r="9" spans="1:25">
      <c r="A9" s="142" t="s">
        <v>147</v>
      </c>
      <c r="B9" s="142"/>
      <c r="C9" s="56"/>
      <c r="U9" s="58"/>
      <c r="V9" s="58"/>
      <c r="X9" s="58"/>
      <c r="Y9" s="59"/>
    </row>
    <row r="10" spans="1:25">
      <c r="A10" s="39">
        <v>1993</v>
      </c>
      <c r="B10" s="60"/>
      <c r="C10" s="63">
        <v>311886713</v>
      </c>
      <c r="D10" s="63">
        <v>129574968</v>
      </c>
      <c r="E10" s="63">
        <v>177745085</v>
      </c>
      <c r="F10" s="63">
        <v>60054245</v>
      </c>
      <c r="G10" s="63">
        <v>1153080</v>
      </c>
      <c r="H10" s="63">
        <v>144306080</v>
      </c>
      <c r="I10" s="63">
        <v>46328960</v>
      </c>
      <c r="J10" s="63">
        <v>125360</v>
      </c>
      <c r="K10" s="63">
        <v>1209780</v>
      </c>
      <c r="L10" s="63">
        <v>5966142</v>
      </c>
      <c r="M10" s="63">
        <v>13332380</v>
      </c>
      <c r="N10" s="63">
        <v>896820</v>
      </c>
      <c r="O10" s="63">
        <v>1720239</v>
      </c>
      <c r="P10" s="63">
        <v>7906145874</v>
      </c>
      <c r="Q10" s="63">
        <v>82622134</v>
      </c>
      <c r="R10" s="63">
        <v>802241211</v>
      </c>
      <c r="S10" s="63">
        <v>1188054175</v>
      </c>
      <c r="T10" s="63">
        <v>274581760</v>
      </c>
      <c r="U10" s="67">
        <v>20600</v>
      </c>
      <c r="V10" s="63">
        <v>109826890</v>
      </c>
      <c r="W10" s="63">
        <v>14451870</v>
      </c>
      <c r="X10" s="63">
        <f>Y10-SUM(C10:W10)</f>
        <v>0</v>
      </c>
      <c r="Y10" s="68">
        <v>11272244366</v>
      </c>
    </row>
    <row r="11" spans="1:25">
      <c r="A11" s="39">
        <v>1994</v>
      </c>
      <c r="B11" s="60"/>
      <c r="C11" s="63">
        <v>352676370</v>
      </c>
      <c r="D11" s="63">
        <v>107009114</v>
      </c>
      <c r="E11" s="63">
        <v>375357240</v>
      </c>
      <c r="F11" s="63">
        <v>52558560</v>
      </c>
      <c r="G11" s="63">
        <v>39300</v>
      </c>
      <c r="H11" s="63">
        <v>209611560</v>
      </c>
      <c r="I11" s="63">
        <v>11180964</v>
      </c>
      <c r="J11" s="63">
        <v>391350</v>
      </c>
      <c r="K11" s="63">
        <v>8037680</v>
      </c>
      <c r="L11" s="63">
        <v>12748242</v>
      </c>
      <c r="M11" s="63">
        <v>21063226</v>
      </c>
      <c r="N11" s="63">
        <v>2375560</v>
      </c>
      <c r="O11" s="63">
        <v>4940300</v>
      </c>
      <c r="P11" s="63">
        <v>12117905722</v>
      </c>
      <c r="Q11" s="63">
        <v>25475693</v>
      </c>
      <c r="R11" s="63">
        <v>978918182</v>
      </c>
      <c r="S11" s="63">
        <v>1491714610</v>
      </c>
      <c r="T11" s="63">
        <v>293269975</v>
      </c>
      <c r="U11" s="67">
        <v>239990</v>
      </c>
      <c r="V11" s="63">
        <v>54295650</v>
      </c>
      <c r="W11" s="63">
        <v>61884190</v>
      </c>
      <c r="X11" s="63">
        <f t="shared" ref="X11:X38" si="0">Y11-SUM(C11:W11)</f>
        <v>0</v>
      </c>
      <c r="Y11" s="68">
        <v>16181693478</v>
      </c>
    </row>
    <row r="12" spans="1:25" ht="14" customHeight="1">
      <c r="A12" s="39">
        <v>1995</v>
      </c>
      <c r="B12" s="60"/>
      <c r="C12" s="63">
        <v>262037379</v>
      </c>
      <c r="D12" s="63">
        <v>148890153</v>
      </c>
      <c r="E12" s="63">
        <v>271526517</v>
      </c>
      <c r="F12" s="63">
        <v>62676380</v>
      </c>
      <c r="G12" s="63">
        <v>6510000</v>
      </c>
      <c r="H12" s="63">
        <v>207392680</v>
      </c>
      <c r="I12" s="63">
        <v>9577296</v>
      </c>
      <c r="J12" s="63">
        <v>23090</v>
      </c>
      <c r="K12" s="63">
        <v>3145271</v>
      </c>
      <c r="L12" s="63">
        <v>9113779</v>
      </c>
      <c r="M12" s="63">
        <v>21632080</v>
      </c>
      <c r="N12" s="63">
        <v>1041150</v>
      </c>
      <c r="O12" s="63">
        <v>3786980</v>
      </c>
      <c r="P12" s="63">
        <v>9869173360</v>
      </c>
      <c r="Q12" s="63">
        <v>23519140</v>
      </c>
      <c r="R12" s="63">
        <v>1456875645</v>
      </c>
      <c r="S12" s="63">
        <v>2701998600</v>
      </c>
      <c r="T12" s="63">
        <v>289351743</v>
      </c>
      <c r="U12" s="67">
        <v>13150</v>
      </c>
      <c r="V12" s="63">
        <v>67676245</v>
      </c>
      <c r="W12" s="63">
        <v>39949110</v>
      </c>
      <c r="X12" s="63">
        <f t="shared" si="0"/>
        <v>0</v>
      </c>
      <c r="Y12" s="68">
        <v>15455909748</v>
      </c>
    </row>
    <row r="13" spans="1:25">
      <c r="A13" s="39">
        <v>1996</v>
      </c>
      <c r="B13" s="60"/>
      <c r="C13" s="63">
        <v>272225216</v>
      </c>
      <c r="D13" s="63">
        <v>110620118</v>
      </c>
      <c r="E13" s="63">
        <v>410667715</v>
      </c>
      <c r="F13" s="63">
        <v>75364820</v>
      </c>
      <c r="G13" s="63">
        <v>910600</v>
      </c>
      <c r="H13" s="63">
        <v>159020830</v>
      </c>
      <c r="I13" s="63">
        <v>20986280</v>
      </c>
      <c r="J13" s="63">
        <v>244680</v>
      </c>
      <c r="K13" s="63">
        <v>4138702</v>
      </c>
      <c r="L13" s="63">
        <v>7499751</v>
      </c>
      <c r="M13" s="63">
        <v>41895800</v>
      </c>
      <c r="N13" s="63">
        <v>1190560</v>
      </c>
      <c r="O13" s="63">
        <v>209180</v>
      </c>
      <c r="P13" s="63">
        <v>14610045617</v>
      </c>
      <c r="Q13" s="63">
        <v>23909240</v>
      </c>
      <c r="R13" s="63">
        <v>1366424008</v>
      </c>
      <c r="S13" s="63">
        <v>1202359410</v>
      </c>
      <c r="T13" s="63">
        <v>256460767</v>
      </c>
      <c r="U13" s="67">
        <v>100000</v>
      </c>
      <c r="V13" s="63">
        <v>23103193</v>
      </c>
      <c r="W13" s="63">
        <v>160398550</v>
      </c>
      <c r="X13" s="63">
        <f t="shared" si="0"/>
        <v>0</v>
      </c>
      <c r="Y13" s="68">
        <v>18747775037</v>
      </c>
    </row>
    <row r="14" spans="1:25">
      <c r="A14" s="39">
        <v>1997</v>
      </c>
      <c r="B14" s="60"/>
      <c r="C14" s="63">
        <v>726898261</v>
      </c>
      <c r="D14" s="63">
        <v>150794842</v>
      </c>
      <c r="E14" s="63">
        <v>394132008</v>
      </c>
      <c r="F14" s="63">
        <v>104945260</v>
      </c>
      <c r="G14" s="63">
        <v>1342320</v>
      </c>
      <c r="H14" s="63">
        <v>133182750</v>
      </c>
      <c r="I14" s="63">
        <v>25051950</v>
      </c>
      <c r="J14" s="63">
        <v>242670</v>
      </c>
      <c r="K14" s="63">
        <v>9965740</v>
      </c>
      <c r="L14" s="63">
        <v>20715780</v>
      </c>
      <c r="M14" s="63">
        <v>46287950</v>
      </c>
      <c r="N14" s="63">
        <v>264960</v>
      </c>
      <c r="O14" s="63">
        <v>6944050</v>
      </c>
      <c r="P14" s="63">
        <v>15013365762</v>
      </c>
      <c r="Q14" s="63">
        <v>20545080</v>
      </c>
      <c r="R14" s="63">
        <v>1007229950</v>
      </c>
      <c r="S14" s="63">
        <v>2415713040</v>
      </c>
      <c r="T14" s="63">
        <v>252106910</v>
      </c>
      <c r="U14" s="67">
        <v>159090</v>
      </c>
      <c r="V14" s="63">
        <v>24619015</v>
      </c>
      <c r="W14" s="63">
        <v>6982400</v>
      </c>
      <c r="X14" s="63">
        <f t="shared" si="0"/>
        <v>0</v>
      </c>
      <c r="Y14" s="68">
        <v>20361489788</v>
      </c>
    </row>
    <row r="15" spans="1:25">
      <c r="A15" s="39">
        <v>1998</v>
      </c>
      <c r="B15" s="60"/>
      <c r="C15" s="63">
        <v>505833067</v>
      </c>
      <c r="D15" s="63">
        <v>107135178</v>
      </c>
      <c r="E15" s="63">
        <v>154073733</v>
      </c>
      <c r="F15" s="63">
        <v>297105940</v>
      </c>
      <c r="G15" s="63">
        <v>714900</v>
      </c>
      <c r="H15" s="63">
        <v>152837550</v>
      </c>
      <c r="I15" s="63">
        <v>13815150</v>
      </c>
      <c r="J15" s="63">
        <v>236640</v>
      </c>
      <c r="K15" s="63">
        <v>11476915</v>
      </c>
      <c r="L15" s="63">
        <v>23259650</v>
      </c>
      <c r="M15" s="63">
        <v>49657980</v>
      </c>
      <c r="N15" s="63">
        <v>359880</v>
      </c>
      <c r="O15" s="63">
        <v>421710</v>
      </c>
      <c r="P15" s="63">
        <v>15479714914</v>
      </c>
      <c r="Q15" s="63">
        <v>26267930</v>
      </c>
      <c r="R15" s="63">
        <v>1340086530</v>
      </c>
      <c r="S15" s="63">
        <v>1713870650</v>
      </c>
      <c r="T15" s="63">
        <v>254699770</v>
      </c>
      <c r="U15" s="67">
        <v>6136180</v>
      </c>
      <c r="V15" s="63">
        <v>8370390</v>
      </c>
      <c r="W15" s="63">
        <v>13678220</v>
      </c>
      <c r="X15" s="63">
        <f t="shared" si="0"/>
        <v>0</v>
      </c>
      <c r="Y15" s="68">
        <v>20159752877</v>
      </c>
    </row>
    <row r="16" spans="1:25">
      <c r="A16" s="39">
        <v>1999</v>
      </c>
      <c r="B16" s="60"/>
      <c r="C16" s="63">
        <v>563336689</v>
      </c>
      <c r="D16" s="63">
        <v>148987605</v>
      </c>
      <c r="E16" s="63">
        <v>324710336</v>
      </c>
      <c r="F16" s="63">
        <v>387801029</v>
      </c>
      <c r="G16" s="63">
        <v>84480</v>
      </c>
      <c r="H16" s="63">
        <v>177949705</v>
      </c>
      <c r="I16" s="63">
        <v>14127212</v>
      </c>
      <c r="J16" s="63">
        <v>3395376</v>
      </c>
      <c r="K16" s="63">
        <v>13335363</v>
      </c>
      <c r="L16" s="63">
        <v>30430058</v>
      </c>
      <c r="M16" s="63">
        <v>48298099</v>
      </c>
      <c r="N16" s="63">
        <v>525519</v>
      </c>
      <c r="O16" s="63">
        <v>6007446</v>
      </c>
      <c r="P16" s="63">
        <v>19499447341</v>
      </c>
      <c r="Q16" s="63">
        <v>35383070</v>
      </c>
      <c r="R16" s="63">
        <v>1074787010</v>
      </c>
      <c r="S16" s="63">
        <v>3233963097</v>
      </c>
      <c r="T16" s="63">
        <v>191618013</v>
      </c>
      <c r="U16" s="67">
        <v>40000</v>
      </c>
      <c r="V16" s="63">
        <v>77478011</v>
      </c>
      <c r="W16" s="63">
        <v>6669126</v>
      </c>
      <c r="X16" s="63">
        <f t="shared" si="0"/>
        <v>0</v>
      </c>
      <c r="Y16" s="68">
        <v>25838374585</v>
      </c>
    </row>
    <row r="17" spans="1:42">
      <c r="A17" s="28" t="s">
        <v>92</v>
      </c>
      <c r="B17" s="60"/>
      <c r="C17" s="63">
        <v>1025461399</v>
      </c>
      <c r="D17" s="63">
        <v>165691313</v>
      </c>
      <c r="E17" s="63">
        <v>259611393</v>
      </c>
      <c r="F17" s="63">
        <v>482893783</v>
      </c>
      <c r="G17" s="63">
        <v>28707327</v>
      </c>
      <c r="H17" s="63">
        <v>151759766</v>
      </c>
      <c r="I17" s="63">
        <v>17605689</v>
      </c>
      <c r="J17" s="63">
        <v>1420867</v>
      </c>
      <c r="K17" s="63">
        <v>18015359</v>
      </c>
      <c r="L17" s="63">
        <v>16058903</v>
      </c>
      <c r="M17" s="63">
        <v>39055514</v>
      </c>
      <c r="N17" s="63">
        <v>1350831</v>
      </c>
      <c r="O17" s="63">
        <v>3297706</v>
      </c>
      <c r="P17" s="63">
        <v>21317988804</v>
      </c>
      <c r="Q17" s="63">
        <v>60066029</v>
      </c>
      <c r="R17" s="63">
        <v>879053770</v>
      </c>
      <c r="S17" s="63">
        <v>1354226947</v>
      </c>
      <c r="T17" s="63">
        <v>76205728</v>
      </c>
      <c r="U17" s="41">
        <v>0</v>
      </c>
      <c r="V17" s="63">
        <v>28297699</v>
      </c>
      <c r="W17" s="63">
        <v>22965665</v>
      </c>
      <c r="X17" s="63">
        <f t="shared" si="0"/>
        <v>0</v>
      </c>
      <c r="Y17" s="68">
        <v>25949734492</v>
      </c>
      <c r="AP17" s="63"/>
    </row>
    <row r="18" spans="1:42">
      <c r="A18" s="28" t="s">
        <v>93</v>
      </c>
      <c r="B18" s="60"/>
      <c r="C18" s="37">
        <v>1627905041</v>
      </c>
      <c r="D18" s="37">
        <v>155772924</v>
      </c>
      <c r="E18" s="63">
        <v>298871764</v>
      </c>
      <c r="F18" s="63">
        <v>949745189</v>
      </c>
      <c r="G18" s="63">
        <v>1645682</v>
      </c>
      <c r="H18" s="63">
        <v>199753317</v>
      </c>
      <c r="I18" s="63">
        <v>28396539</v>
      </c>
      <c r="J18" s="63">
        <v>1695485</v>
      </c>
      <c r="K18" s="63">
        <v>8649267</v>
      </c>
      <c r="L18" s="63">
        <v>20040858</v>
      </c>
      <c r="M18" s="63">
        <v>36314341</v>
      </c>
      <c r="N18" s="63">
        <v>1682581</v>
      </c>
      <c r="O18" s="63">
        <v>2348490</v>
      </c>
      <c r="P18" s="63">
        <v>15302283667</v>
      </c>
      <c r="Q18" s="63">
        <v>63291954</v>
      </c>
      <c r="R18" s="63">
        <v>1075089661</v>
      </c>
      <c r="S18" s="63">
        <v>3369117372</v>
      </c>
      <c r="T18" s="63">
        <v>102025770</v>
      </c>
      <c r="U18" s="67">
        <v>308354</v>
      </c>
      <c r="V18" s="63">
        <v>20725440</v>
      </c>
      <c r="W18" s="63">
        <v>126928006</v>
      </c>
      <c r="X18" s="63">
        <f t="shared" si="0"/>
        <v>0</v>
      </c>
      <c r="Y18" s="68">
        <v>23392591702</v>
      </c>
      <c r="AP18" s="63"/>
    </row>
    <row r="19" spans="1:42">
      <c r="A19" s="28" t="s">
        <v>27</v>
      </c>
      <c r="B19" s="60"/>
      <c r="C19" s="37">
        <v>1341839926</v>
      </c>
      <c r="D19" s="37">
        <v>317684291</v>
      </c>
      <c r="E19" s="37">
        <v>236672420</v>
      </c>
      <c r="F19" s="63">
        <v>1058426772</v>
      </c>
      <c r="G19" s="63">
        <v>1364967</v>
      </c>
      <c r="H19" s="63">
        <v>278788272</v>
      </c>
      <c r="I19" s="63">
        <v>26123215</v>
      </c>
      <c r="J19" s="63">
        <v>2526344</v>
      </c>
      <c r="K19" s="63">
        <v>6589997</v>
      </c>
      <c r="L19" s="63">
        <v>45962829</v>
      </c>
      <c r="M19" s="63">
        <v>68994527</v>
      </c>
      <c r="N19" s="63">
        <v>2433772</v>
      </c>
      <c r="O19" s="63">
        <v>2161750</v>
      </c>
      <c r="P19" s="63">
        <v>15133780269</v>
      </c>
      <c r="Q19" s="63">
        <v>99218009</v>
      </c>
      <c r="R19" s="63">
        <v>370482720</v>
      </c>
      <c r="S19" s="63">
        <v>1865311138</v>
      </c>
      <c r="T19" s="63">
        <v>173211919</v>
      </c>
      <c r="U19" s="67">
        <v>983547</v>
      </c>
      <c r="V19" s="63">
        <v>33509389</v>
      </c>
      <c r="W19" s="63">
        <v>8459911</v>
      </c>
      <c r="X19" s="63">
        <f t="shared" si="0"/>
        <v>0</v>
      </c>
      <c r="Y19" s="68">
        <v>21074525984</v>
      </c>
    </row>
    <row r="20" spans="1:42">
      <c r="A20" s="28" t="s">
        <v>28</v>
      </c>
      <c r="B20" s="60"/>
      <c r="C20" s="37">
        <v>946473209</v>
      </c>
      <c r="D20" s="37">
        <v>398834929</v>
      </c>
      <c r="E20" s="37">
        <v>231157786</v>
      </c>
      <c r="F20" s="63">
        <v>1050217548</v>
      </c>
      <c r="G20" s="63">
        <v>3773991</v>
      </c>
      <c r="H20" s="63">
        <v>245820484</v>
      </c>
      <c r="I20" s="63">
        <v>43964558</v>
      </c>
      <c r="J20" s="63">
        <v>1633739</v>
      </c>
      <c r="K20" s="63">
        <v>6865458</v>
      </c>
      <c r="L20" s="63">
        <v>42619885</v>
      </c>
      <c r="M20" s="63">
        <v>93403251</v>
      </c>
      <c r="N20" s="63">
        <v>2158863</v>
      </c>
      <c r="O20" s="63">
        <v>3512290</v>
      </c>
      <c r="P20" s="63">
        <v>10566799319</v>
      </c>
      <c r="Q20" s="63">
        <v>43958396</v>
      </c>
      <c r="R20" s="63">
        <v>341198682</v>
      </c>
      <c r="S20" s="63">
        <v>1628664294</v>
      </c>
      <c r="T20" s="63">
        <v>120430794</v>
      </c>
      <c r="U20" s="67">
        <v>161004</v>
      </c>
      <c r="V20" s="63">
        <v>31595596</v>
      </c>
      <c r="W20" s="63">
        <v>8723102</v>
      </c>
      <c r="X20" s="63">
        <f t="shared" si="0"/>
        <v>0</v>
      </c>
      <c r="Y20" s="68">
        <v>15811967178</v>
      </c>
    </row>
    <row r="21" spans="1:42">
      <c r="A21" s="28" t="s">
        <v>29</v>
      </c>
      <c r="B21" s="60"/>
      <c r="C21" s="5">
        <v>635601600</v>
      </c>
      <c r="D21" s="5">
        <v>333344607</v>
      </c>
      <c r="E21" s="37">
        <v>305553494</v>
      </c>
      <c r="F21" s="63">
        <v>1624294805</v>
      </c>
      <c r="G21" s="63">
        <v>1445202</v>
      </c>
      <c r="H21" s="63">
        <v>256054382</v>
      </c>
      <c r="I21" s="37">
        <v>41699766</v>
      </c>
      <c r="J21" s="61">
        <v>776774</v>
      </c>
      <c r="K21" s="63">
        <v>8338097</v>
      </c>
      <c r="L21" s="63">
        <v>46990728</v>
      </c>
      <c r="M21" s="63">
        <v>82551267</v>
      </c>
      <c r="N21" s="63">
        <v>1815849</v>
      </c>
      <c r="O21" s="63">
        <v>2888325</v>
      </c>
      <c r="P21" s="63">
        <v>11984963476</v>
      </c>
      <c r="Q21" s="63">
        <v>43649103</v>
      </c>
      <c r="R21" s="63">
        <v>392273236</v>
      </c>
      <c r="S21" s="63">
        <v>1819716919</v>
      </c>
      <c r="T21" s="63">
        <v>102187741</v>
      </c>
      <c r="U21" s="67">
        <v>1849615</v>
      </c>
      <c r="V21" s="63">
        <v>37237088</v>
      </c>
      <c r="W21" s="63">
        <v>12571100</v>
      </c>
      <c r="X21" s="63">
        <f t="shared" si="0"/>
        <v>0</v>
      </c>
      <c r="Y21" s="68">
        <v>17735803174</v>
      </c>
      <c r="AA21" s="67"/>
    </row>
    <row r="22" spans="1:42">
      <c r="A22" s="28" t="s">
        <v>30</v>
      </c>
      <c r="B22" s="60"/>
      <c r="C22" s="5">
        <v>756517543</v>
      </c>
      <c r="D22" s="5">
        <v>243722073</v>
      </c>
      <c r="E22" s="5">
        <v>306452345</v>
      </c>
      <c r="F22" s="63">
        <v>1676662073</v>
      </c>
      <c r="G22" s="63">
        <v>2926606</v>
      </c>
      <c r="H22" s="63">
        <v>252043956</v>
      </c>
      <c r="I22" s="37">
        <v>43840943</v>
      </c>
      <c r="J22" s="37">
        <v>1408632</v>
      </c>
      <c r="K22" s="63">
        <v>15546825</v>
      </c>
      <c r="L22" s="63">
        <v>32364710</v>
      </c>
      <c r="M22" s="63">
        <v>67646148</v>
      </c>
      <c r="N22" s="63">
        <v>3651428</v>
      </c>
      <c r="O22" s="63">
        <v>3509049</v>
      </c>
      <c r="P22" s="63">
        <v>13845972261</v>
      </c>
      <c r="Q22" s="63">
        <v>31845968</v>
      </c>
      <c r="R22" s="63">
        <v>559158441</v>
      </c>
      <c r="S22" s="63">
        <v>2186594731</v>
      </c>
      <c r="T22" s="63">
        <v>103040108</v>
      </c>
      <c r="U22" s="67">
        <v>512943</v>
      </c>
      <c r="V22" s="63">
        <v>24186338</v>
      </c>
      <c r="W22" s="63">
        <v>7662608</v>
      </c>
      <c r="X22" s="63">
        <f t="shared" si="0"/>
        <v>0</v>
      </c>
      <c r="Y22" s="68">
        <v>20165265729</v>
      </c>
    </row>
    <row r="23" spans="1:42">
      <c r="A23" s="28" t="s">
        <v>94</v>
      </c>
      <c r="B23" s="60"/>
      <c r="C23" s="5">
        <v>891329094</v>
      </c>
      <c r="D23" s="5">
        <v>230815415</v>
      </c>
      <c r="E23" s="5">
        <v>282076631</v>
      </c>
      <c r="F23" s="63">
        <v>1408921904</v>
      </c>
      <c r="G23" s="63">
        <v>12372640</v>
      </c>
      <c r="H23" s="63">
        <v>266013020</v>
      </c>
      <c r="I23" s="37">
        <v>38617415</v>
      </c>
      <c r="J23" s="37">
        <v>2723156</v>
      </c>
      <c r="K23" s="63">
        <v>10335548</v>
      </c>
      <c r="L23" s="63">
        <v>47852940</v>
      </c>
      <c r="M23" s="63">
        <v>77466836</v>
      </c>
      <c r="N23" s="63">
        <v>917174</v>
      </c>
      <c r="O23" s="63">
        <v>5935482</v>
      </c>
      <c r="P23" s="63">
        <v>12579053978</v>
      </c>
      <c r="Q23" s="63">
        <v>51967429</v>
      </c>
      <c r="R23" s="63">
        <v>673072280</v>
      </c>
      <c r="S23" s="63">
        <v>1852446814</v>
      </c>
      <c r="T23" s="63">
        <v>177956506</v>
      </c>
      <c r="U23" s="41">
        <v>0</v>
      </c>
      <c r="V23" s="63">
        <v>33433104</v>
      </c>
      <c r="W23" s="63">
        <v>8043669</v>
      </c>
      <c r="X23" s="63">
        <f t="shared" si="0"/>
        <v>0</v>
      </c>
      <c r="Y23" s="68">
        <v>18651351035</v>
      </c>
    </row>
    <row r="24" spans="1:42">
      <c r="A24" s="28" t="s">
        <v>95</v>
      </c>
      <c r="B24" s="60"/>
      <c r="C24" s="5">
        <v>856046908</v>
      </c>
      <c r="D24" s="5">
        <v>318241544</v>
      </c>
      <c r="E24" s="5">
        <v>389568722</v>
      </c>
      <c r="F24" s="63">
        <v>936156880</v>
      </c>
      <c r="G24" s="63">
        <v>21756366</v>
      </c>
      <c r="H24" s="63">
        <v>290673996</v>
      </c>
      <c r="I24" s="5">
        <v>34943253</v>
      </c>
      <c r="J24" s="5">
        <v>2600204</v>
      </c>
      <c r="K24" s="63">
        <v>19927654</v>
      </c>
      <c r="L24" s="63">
        <v>45081590</v>
      </c>
      <c r="M24" s="63">
        <v>73299859</v>
      </c>
      <c r="N24" s="63">
        <v>1436740</v>
      </c>
      <c r="O24" s="63">
        <v>8947245</v>
      </c>
      <c r="P24" s="63">
        <v>12655189204</v>
      </c>
      <c r="Q24" s="63">
        <v>36122902</v>
      </c>
      <c r="R24" s="63">
        <v>401831171</v>
      </c>
      <c r="S24" s="63">
        <v>525959355</v>
      </c>
      <c r="T24" s="63">
        <v>70504028</v>
      </c>
      <c r="U24" s="67">
        <v>71598</v>
      </c>
      <c r="V24" s="63">
        <v>23288598</v>
      </c>
      <c r="W24" s="63">
        <v>7761798</v>
      </c>
      <c r="X24" s="63">
        <f t="shared" si="0"/>
        <v>0</v>
      </c>
      <c r="Y24" s="68">
        <v>16719409615</v>
      </c>
    </row>
    <row r="25" spans="1:42">
      <c r="A25" s="28" t="s">
        <v>24</v>
      </c>
      <c r="B25" s="2"/>
      <c r="C25" s="5">
        <v>737214609</v>
      </c>
      <c r="D25" s="5">
        <v>238682913</v>
      </c>
      <c r="E25" s="5">
        <v>486711362</v>
      </c>
      <c r="F25" s="63">
        <v>748756863</v>
      </c>
      <c r="G25" s="63">
        <v>16816655</v>
      </c>
      <c r="H25" s="63">
        <v>336675991</v>
      </c>
      <c r="I25" s="5">
        <v>46056406</v>
      </c>
      <c r="J25" s="5">
        <v>3916786</v>
      </c>
      <c r="K25" s="63">
        <v>15667178</v>
      </c>
      <c r="L25" s="63">
        <v>31860544</v>
      </c>
      <c r="M25" s="63">
        <v>123795950</v>
      </c>
      <c r="N25" s="37">
        <v>2070097</v>
      </c>
      <c r="O25" s="63">
        <v>10551075</v>
      </c>
      <c r="P25" s="63">
        <v>10447377509</v>
      </c>
      <c r="Q25" s="63">
        <v>138779344</v>
      </c>
      <c r="R25" s="63">
        <v>431295757</v>
      </c>
      <c r="S25" s="63">
        <v>2225878723</v>
      </c>
      <c r="T25" s="63">
        <v>98308099</v>
      </c>
      <c r="U25" s="67">
        <v>60023</v>
      </c>
      <c r="V25" s="63">
        <v>22512622</v>
      </c>
      <c r="W25" s="63">
        <v>25297600</v>
      </c>
      <c r="X25" s="63">
        <f t="shared" si="0"/>
        <v>1603438</v>
      </c>
      <c r="Y25" s="68">
        <v>16189889544</v>
      </c>
    </row>
    <row r="26" spans="1:42">
      <c r="A26" s="28" t="s">
        <v>96</v>
      </c>
      <c r="B26" s="2"/>
      <c r="C26" s="5">
        <v>755472210</v>
      </c>
      <c r="D26" s="5">
        <v>225122171</v>
      </c>
      <c r="E26" s="5">
        <v>265226001</v>
      </c>
      <c r="F26" s="63">
        <v>894878742</v>
      </c>
      <c r="G26" s="63">
        <v>16770387</v>
      </c>
      <c r="H26" s="63">
        <v>177982636</v>
      </c>
      <c r="I26" s="5">
        <v>33540996</v>
      </c>
      <c r="J26" s="5">
        <v>1374375</v>
      </c>
      <c r="K26" s="63">
        <v>7509455</v>
      </c>
      <c r="L26" s="63">
        <v>36464616</v>
      </c>
      <c r="M26" s="63">
        <v>62405457</v>
      </c>
      <c r="N26" s="37">
        <v>4595324</v>
      </c>
      <c r="O26" s="63">
        <v>11820518</v>
      </c>
      <c r="P26" s="63">
        <v>8191427242</v>
      </c>
      <c r="Q26" s="63">
        <v>60184010</v>
      </c>
      <c r="R26" s="63">
        <v>403674510</v>
      </c>
      <c r="S26" s="63">
        <v>1101384410</v>
      </c>
      <c r="T26" s="63">
        <v>157926856</v>
      </c>
      <c r="U26" s="67">
        <v>119330</v>
      </c>
      <c r="V26" s="63">
        <v>30790716</v>
      </c>
      <c r="W26" s="63">
        <v>72499110</v>
      </c>
      <c r="X26" s="63">
        <f t="shared" si="0"/>
        <v>0</v>
      </c>
      <c r="Y26" s="68">
        <v>12511169072</v>
      </c>
    </row>
    <row r="27" spans="1:42">
      <c r="A27" s="28" t="s">
        <v>25</v>
      </c>
      <c r="B27" s="2"/>
      <c r="C27" s="5">
        <v>931196432</v>
      </c>
      <c r="D27" s="5">
        <v>260635521</v>
      </c>
      <c r="E27" s="5">
        <v>402601629</v>
      </c>
      <c r="F27" s="63">
        <v>869496370</v>
      </c>
      <c r="G27" s="63">
        <v>7637758</v>
      </c>
      <c r="H27" s="63">
        <v>241926714</v>
      </c>
      <c r="I27" s="5">
        <v>40932022</v>
      </c>
      <c r="J27" s="5">
        <v>2138696</v>
      </c>
      <c r="K27" s="63">
        <v>6876973</v>
      </c>
      <c r="L27" s="63">
        <v>53087722</v>
      </c>
      <c r="M27" s="63">
        <v>44382106</v>
      </c>
      <c r="N27" s="37">
        <v>3491476</v>
      </c>
      <c r="O27" s="37">
        <v>3544113</v>
      </c>
      <c r="P27" s="37">
        <v>8098223328</v>
      </c>
      <c r="Q27" s="63">
        <v>223409481</v>
      </c>
      <c r="R27" s="63">
        <v>493046761</v>
      </c>
      <c r="S27" s="63">
        <v>1999705220</v>
      </c>
      <c r="T27" s="63">
        <v>131284494</v>
      </c>
      <c r="U27" s="67">
        <v>35799</v>
      </c>
      <c r="V27" s="63">
        <v>23507764</v>
      </c>
      <c r="W27" s="63">
        <v>31151524</v>
      </c>
      <c r="X27" s="63">
        <f t="shared" si="0"/>
        <v>0</v>
      </c>
      <c r="Y27" s="68">
        <v>13868311903</v>
      </c>
    </row>
    <row r="28" spans="1:42">
      <c r="A28" s="28" t="s">
        <v>97</v>
      </c>
      <c r="B28" s="2"/>
      <c r="C28" s="5">
        <v>1151164182</v>
      </c>
      <c r="D28" s="5">
        <v>237699303</v>
      </c>
      <c r="E28" s="5">
        <v>739675968</v>
      </c>
      <c r="F28" s="63">
        <v>889287277</v>
      </c>
      <c r="G28" s="63">
        <v>6211838</v>
      </c>
      <c r="H28" s="63">
        <v>309322090</v>
      </c>
      <c r="I28" s="5">
        <v>44685366</v>
      </c>
      <c r="J28" s="5">
        <v>1573493</v>
      </c>
      <c r="K28" s="63">
        <v>10013098</v>
      </c>
      <c r="L28" s="63">
        <v>38013764</v>
      </c>
      <c r="M28" s="63">
        <v>47753268</v>
      </c>
      <c r="N28" s="5">
        <v>4418399</v>
      </c>
      <c r="O28" s="37">
        <v>7085270</v>
      </c>
      <c r="P28" s="37">
        <v>7800248907</v>
      </c>
      <c r="Q28" s="63">
        <v>167184566</v>
      </c>
      <c r="R28" s="63">
        <v>1228356337</v>
      </c>
      <c r="S28" s="63">
        <v>1337138514</v>
      </c>
      <c r="T28" s="63">
        <v>96611579</v>
      </c>
      <c r="U28" s="67">
        <v>239256650</v>
      </c>
      <c r="V28" s="63">
        <v>15908501</v>
      </c>
      <c r="W28" s="63">
        <v>13207885</v>
      </c>
      <c r="X28" s="63">
        <f t="shared" si="0"/>
        <v>0</v>
      </c>
      <c r="Y28" s="68">
        <v>14384816255</v>
      </c>
    </row>
    <row r="29" spans="1:42">
      <c r="A29" s="28" t="s">
        <v>26</v>
      </c>
      <c r="B29" s="2"/>
      <c r="C29" s="5">
        <v>1854789904</v>
      </c>
      <c r="D29" s="5">
        <v>315476603</v>
      </c>
      <c r="E29" s="5">
        <v>718964509</v>
      </c>
      <c r="F29" s="63">
        <v>756726325</v>
      </c>
      <c r="G29" s="63">
        <v>2576272</v>
      </c>
      <c r="H29" s="63">
        <v>279197751</v>
      </c>
      <c r="I29" s="5">
        <v>27302107</v>
      </c>
      <c r="J29" s="5">
        <v>2327766</v>
      </c>
      <c r="K29" s="63">
        <v>10456429</v>
      </c>
      <c r="L29" s="63">
        <v>63049898</v>
      </c>
      <c r="M29" s="63">
        <v>67219303</v>
      </c>
      <c r="N29" s="5">
        <v>5028013</v>
      </c>
      <c r="O29" s="37">
        <v>16459271</v>
      </c>
      <c r="P29" s="37">
        <v>7793410198</v>
      </c>
      <c r="Q29" s="63">
        <v>195600466</v>
      </c>
      <c r="R29" s="63">
        <v>292697332</v>
      </c>
      <c r="S29" s="63">
        <v>378140873</v>
      </c>
      <c r="T29" s="63">
        <v>76855969</v>
      </c>
      <c r="U29" s="5">
        <v>0</v>
      </c>
      <c r="V29" s="63">
        <v>12551918</v>
      </c>
      <c r="W29" s="63">
        <v>3915204</v>
      </c>
      <c r="X29" s="63">
        <f t="shared" si="0"/>
        <v>0</v>
      </c>
      <c r="Y29" s="68">
        <v>12872746111</v>
      </c>
    </row>
    <row r="30" spans="1:42">
      <c r="A30" s="28">
        <v>2013</v>
      </c>
      <c r="B30" s="2"/>
      <c r="C30" s="5">
        <v>1483601556</v>
      </c>
      <c r="D30" s="5">
        <v>344335303</v>
      </c>
      <c r="E30" s="5">
        <v>434750729</v>
      </c>
      <c r="F30" s="63">
        <v>713132665</v>
      </c>
      <c r="G30" s="63">
        <v>3659391</v>
      </c>
      <c r="H30" s="63">
        <v>258091703</v>
      </c>
      <c r="I30" s="5">
        <v>29846584</v>
      </c>
      <c r="J30" s="5">
        <v>8390661</v>
      </c>
      <c r="K30" s="63">
        <v>26889495</v>
      </c>
      <c r="L30" s="63">
        <v>47208242</v>
      </c>
      <c r="M30" s="63">
        <v>91695729</v>
      </c>
      <c r="N30" s="5">
        <v>4093287</v>
      </c>
      <c r="O30" s="5">
        <v>58989917</v>
      </c>
      <c r="P30" s="5">
        <v>8565149751</v>
      </c>
      <c r="Q30" s="63">
        <v>157323679</v>
      </c>
      <c r="R30" s="63">
        <v>264384101</v>
      </c>
      <c r="S30" s="63">
        <v>990414011</v>
      </c>
      <c r="T30" s="63">
        <v>71016019</v>
      </c>
      <c r="U30" s="67">
        <v>1379813</v>
      </c>
      <c r="V30" s="63">
        <v>29637199</v>
      </c>
      <c r="W30" s="63">
        <v>8993886</v>
      </c>
      <c r="X30" s="63">
        <f t="shared" si="0"/>
        <v>0</v>
      </c>
      <c r="Y30" s="68">
        <v>13592983721</v>
      </c>
    </row>
    <row r="31" spans="1:42">
      <c r="A31" s="28">
        <v>2014</v>
      </c>
      <c r="B31" s="2"/>
      <c r="C31" s="5">
        <v>1520106716</v>
      </c>
      <c r="D31" s="5">
        <v>391652555</v>
      </c>
      <c r="E31" s="5">
        <v>492168507</v>
      </c>
      <c r="F31" s="63">
        <v>676896055</v>
      </c>
      <c r="G31" s="63">
        <v>4033117</v>
      </c>
      <c r="H31" s="63">
        <v>325457352</v>
      </c>
      <c r="I31" s="5">
        <v>28303223</v>
      </c>
      <c r="J31" s="5">
        <v>5368653</v>
      </c>
      <c r="K31" s="63">
        <v>21120168</v>
      </c>
      <c r="L31" s="63">
        <v>32304113</v>
      </c>
      <c r="M31" s="63">
        <v>72918912</v>
      </c>
      <c r="N31" s="5">
        <v>3418452</v>
      </c>
      <c r="O31" s="5">
        <v>23794626</v>
      </c>
      <c r="P31" s="5">
        <v>9050997799</v>
      </c>
      <c r="Q31" s="63">
        <v>127742290</v>
      </c>
      <c r="R31" s="61">
        <v>530109174</v>
      </c>
      <c r="S31" s="63">
        <v>1816072431</v>
      </c>
      <c r="T31" s="63">
        <v>106326713</v>
      </c>
      <c r="U31" s="5">
        <v>0</v>
      </c>
      <c r="V31" s="63">
        <v>19909552</v>
      </c>
      <c r="W31" s="63">
        <v>56854961</v>
      </c>
      <c r="X31" s="63">
        <f t="shared" si="0"/>
        <v>0</v>
      </c>
      <c r="Y31" s="68">
        <v>15305555369</v>
      </c>
    </row>
    <row r="32" spans="1:42">
      <c r="A32" s="28" t="s">
        <v>19</v>
      </c>
      <c r="B32" s="2"/>
      <c r="C32" s="5">
        <v>1927659499</v>
      </c>
      <c r="D32" s="5">
        <v>375632663</v>
      </c>
      <c r="E32" s="5">
        <v>745266972</v>
      </c>
      <c r="F32" s="63">
        <v>792745452</v>
      </c>
      <c r="G32" s="63">
        <v>2000122</v>
      </c>
      <c r="H32" s="63">
        <v>409447628</v>
      </c>
      <c r="I32" s="5">
        <v>47447881</v>
      </c>
      <c r="J32" s="5">
        <v>7538851</v>
      </c>
      <c r="K32" s="63">
        <v>20586778</v>
      </c>
      <c r="L32" s="63">
        <v>104214606</v>
      </c>
      <c r="M32" s="63">
        <v>78872098</v>
      </c>
      <c r="N32" s="5">
        <v>5964266</v>
      </c>
      <c r="O32" s="5">
        <v>15997884</v>
      </c>
      <c r="P32" s="5">
        <v>7776659734</v>
      </c>
      <c r="Q32" s="63">
        <v>116025068</v>
      </c>
      <c r="R32" s="37">
        <v>379982120</v>
      </c>
      <c r="S32" s="63">
        <v>1139214659</v>
      </c>
      <c r="T32" s="63">
        <v>105825215</v>
      </c>
      <c r="U32" s="67">
        <v>2525655</v>
      </c>
      <c r="V32" s="63">
        <v>20687670</v>
      </c>
      <c r="W32" s="63">
        <v>27446924</v>
      </c>
      <c r="X32" s="63">
        <f t="shared" si="0"/>
        <v>0</v>
      </c>
      <c r="Y32" s="68">
        <v>14101741745</v>
      </c>
    </row>
    <row r="33" spans="1:25">
      <c r="A33" s="28" t="s">
        <v>20</v>
      </c>
      <c r="B33" s="2"/>
      <c r="C33" s="5">
        <v>1501687395</v>
      </c>
      <c r="D33" s="5">
        <v>493072791</v>
      </c>
      <c r="E33" s="63">
        <v>866899504</v>
      </c>
      <c r="F33" s="63">
        <v>773595753</v>
      </c>
      <c r="G33" s="63">
        <v>6038973</v>
      </c>
      <c r="H33" s="63">
        <v>403133177</v>
      </c>
      <c r="I33" s="5">
        <v>38119541</v>
      </c>
      <c r="J33" s="5">
        <v>7917221</v>
      </c>
      <c r="K33" s="63">
        <v>19149296</v>
      </c>
      <c r="L33" s="63">
        <v>42582817</v>
      </c>
      <c r="M33" s="63">
        <v>114690735</v>
      </c>
      <c r="N33" s="5">
        <v>3647153</v>
      </c>
      <c r="O33" s="5">
        <v>16297609</v>
      </c>
      <c r="P33" s="5">
        <v>6848805715</v>
      </c>
      <c r="Q33" s="63">
        <v>103914336</v>
      </c>
      <c r="R33" s="37">
        <v>370680202</v>
      </c>
      <c r="S33" s="63">
        <v>7007670665</v>
      </c>
      <c r="T33" s="63">
        <v>105681673</v>
      </c>
      <c r="U33" s="67">
        <v>95464</v>
      </c>
      <c r="V33" s="63">
        <v>43569446</v>
      </c>
      <c r="W33" s="63">
        <v>30592846</v>
      </c>
      <c r="X33" s="63">
        <f t="shared" si="0"/>
        <v>0</v>
      </c>
      <c r="Y33" s="68">
        <v>18797842312</v>
      </c>
    </row>
    <row r="34" spans="1:25">
      <c r="A34" s="30">
        <v>2017</v>
      </c>
      <c r="B34" s="2"/>
      <c r="C34" s="5">
        <v>1591753297</v>
      </c>
      <c r="D34" s="5">
        <v>647971262</v>
      </c>
      <c r="E34" s="63">
        <v>789902734</v>
      </c>
      <c r="F34" s="63">
        <v>708660768</v>
      </c>
      <c r="G34" s="63">
        <v>24784103</v>
      </c>
      <c r="H34" s="63">
        <v>446591226</v>
      </c>
      <c r="I34" s="5">
        <v>56740607</v>
      </c>
      <c r="J34" s="5">
        <v>6727801</v>
      </c>
      <c r="K34" s="63">
        <v>27355469</v>
      </c>
      <c r="L34" s="63">
        <v>49693808</v>
      </c>
      <c r="M34" s="63">
        <v>109374632</v>
      </c>
      <c r="N34" s="5">
        <v>5986726</v>
      </c>
      <c r="O34" s="5">
        <v>21752113</v>
      </c>
      <c r="P34" s="5">
        <v>8526432389</v>
      </c>
      <c r="Q34" s="63">
        <v>137038992</v>
      </c>
      <c r="R34" s="5">
        <v>421370168</v>
      </c>
      <c r="S34" s="63">
        <v>2382517876</v>
      </c>
      <c r="T34" s="63">
        <v>130550597</v>
      </c>
      <c r="U34" s="67">
        <v>100476</v>
      </c>
      <c r="V34" s="63">
        <v>24536648</v>
      </c>
      <c r="W34" s="63">
        <v>40876644</v>
      </c>
      <c r="X34" s="63">
        <f t="shared" si="0"/>
        <v>119330</v>
      </c>
      <c r="Y34" s="68">
        <v>16150837666</v>
      </c>
    </row>
    <row r="35" spans="1:25">
      <c r="A35" s="30">
        <v>2018</v>
      </c>
      <c r="B35" s="2"/>
      <c r="C35" s="5">
        <v>1760466566</v>
      </c>
      <c r="D35" s="5">
        <v>710147835</v>
      </c>
      <c r="E35" s="63">
        <v>587452566</v>
      </c>
      <c r="F35" s="63">
        <v>780990009</v>
      </c>
      <c r="G35" s="63">
        <v>6800101</v>
      </c>
      <c r="H35" s="63">
        <v>448458744</v>
      </c>
      <c r="I35" s="5">
        <v>66589286</v>
      </c>
      <c r="J35" s="5">
        <v>6446457</v>
      </c>
      <c r="K35" s="63">
        <v>22762543</v>
      </c>
      <c r="L35" s="63">
        <v>261787455</v>
      </c>
      <c r="M35" s="63">
        <v>103820413</v>
      </c>
      <c r="N35" s="5">
        <v>4543380</v>
      </c>
      <c r="O35" s="5">
        <v>16878762</v>
      </c>
      <c r="P35" s="5">
        <v>7731898230</v>
      </c>
      <c r="Q35" s="63">
        <v>125229428</v>
      </c>
      <c r="R35" s="5">
        <v>418414823</v>
      </c>
      <c r="S35" s="63">
        <v>1646355764</v>
      </c>
      <c r="T35" s="63">
        <v>144915427</v>
      </c>
      <c r="U35" s="67">
        <v>964625</v>
      </c>
      <c r="V35" s="63">
        <v>24711291</v>
      </c>
      <c r="W35" s="63">
        <v>29578354</v>
      </c>
      <c r="X35" s="63">
        <f t="shared" si="0"/>
        <v>0</v>
      </c>
      <c r="Y35" s="68">
        <v>14899212059</v>
      </c>
    </row>
    <row r="36" spans="1:25">
      <c r="A36" s="30" t="s">
        <v>143</v>
      </c>
      <c r="B36" s="2"/>
      <c r="C36" s="5">
        <v>2081806357</v>
      </c>
      <c r="D36" s="5">
        <v>852316583</v>
      </c>
      <c r="E36" s="63">
        <v>495759187</v>
      </c>
      <c r="F36" s="63">
        <v>731385646</v>
      </c>
      <c r="G36" s="63">
        <v>8701064</v>
      </c>
      <c r="H36" s="63">
        <v>432831952</v>
      </c>
      <c r="I36" s="5">
        <v>47510674</v>
      </c>
      <c r="J36" s="104">
        <v>6168175</v>
      </c>
      <c r="K36" s="63">
        <v>28662888</v>
      </c>
      <c r="L36" s="63">
        <v>81993712</v>
      </c>
      <c r="M36" s="63">
        <v>124310748</v>
      </c>
      <c r="N36" s="5">
        <v>4739935</v>
      </c>
      <c r="O36" s="5">
        <v>21914575</v>
      </c>
      <c r="P36" s="104">
        <v>5117065043</v>
      </c>
      <c r="Q36" s="63">
        <v>121045854</v>
      </c>
      <c r="R36" s="5">
        <v>590310050</v>
      </c>
      <c r="S36" s="63">
        <v>3264419020</v>
      </c>
      <c r="T36" s="63">
        <v>182994382</v>
      </c>
      <c r="U36" s="5">
        <v>0</v>
      </c>
      <c r="V36" s="63">
        <v>31772976</v>
      </c>
      <c r="W36" s="104">
        <v>23657218</v>
      </c>
      <c r="X36" s="63">
        <f t="shared" si="0"/>
        <v>0</v>
      </c>
      <c r="Y36" s="51">
        <v>14249366039</v>
      </c>
    </row>
    <row r="37" spans="1:25">
      <c r="A37" s="36" t="s">
        <v>144</v>
      </c>
      <c r="B37" s="2"/>
      <c r="C37" s="5">
        <v>1044967844</v>
      </c>
      <c r="D37" s="5">
        <v>417452774</v>
      </c>
      <c r="E37" s="63">
        <v>467135313</v>
      </c>
      <c r="F37" s="63">
        <v>575492067</v>
      </c>
      <c r="G37" s="63">
        <v>20536621</v>
      </c>
      <c r="H37" s="63">
        <v>333051800</v>
      </c>
      <c r="I37" s="5">
        <v>50368268</v>
      </c>
      <c r="J37" s="104">
        <v>2095636</v>
      </c>
      <c r="K37" s="63">
        <v>29222325</v>
      </c>
      <c r="L37" s="63">
        <v>118594222</v>
      </c>
      <c r="M37" s="63">
        <v>55911677</v>
      </c>
      <c r="N37" s="5">
        <v>2189881</v>
      </c>
      <c r="O37" s="5">
        <v>11219960</v>
      </c>
      <c r="P37" s="104">
        <v>2590508700</v>
      </c>
      <c r="Q37" s="63">
        <v>116106753</v>
      </c>
      <c r="R37" s="5">
        <v>411233652</v>
      </c>
      <c r="S37" s="63">
        <v>942354217</v>
      </c>
      <c r="T37" s="63">
        <v>193076247</v>
      </c>
      <c r="U37" s="67">
        <v>976252</v>
      </c>
      <c r="V37" s="63">
        <v>55404568</v>
      </c>
      <c r="W37" s="104">
        <v>16815232</v>
      </c>
      <c r="X37" s="63">
        <f t="shared" si="0"/>
        <v>3861304</v>
      </c>
      <c r="Y37" s="51">
        <v>7458575313</v>
      </c>
    </row>
    <row r="38" spans="1:25" s="97" customFormat="1">
      <c r="A38" s="36">
        <v>2021</v>
      </c>
      <c r="B38" s="2"/>
      <c r="C38" s="5">
        <v>1977232616</v>
      </c>
      <c r="D38" s="5">
        <v>606930529</v>
      </c>
      <c r="E38" s="63">
        <v>646497973</v>
      </c>
      <c r="F38" s="63">
        <v>546957474</v>
      </c>
      <c r="G38" s="63">
        <v>12489188</v>
      </c>
      <c r="H38" s="63">
        <v>345388857</v>
      </c>
      <c r="I38" s="5">
        <v>45268706</v>
      </c>
      <c r="J38" s="104">
        <v>2167688</v>
      </c>
      <c r="K38" s="63">
        <v>14005076</v>
      </c>
      <c r="L38" s="63">
        <v>31569969</v>
      </c>
      <c r="M38" s="63">
        <v>72509607</v>
      </c>
      <c r="N38" s="5">
        <v>1500247</v>
      </c>
      <c r="O38" s="5">
        <v>8708854</v>
      </c>
      <c r="P38" s="104">
        <v>5018640272</v>
      </c>
      <c r="Q38" s="63">
        <v>113265925</v>
      </c>
      <c r="R38" s="5">
        <v>574894512</v>
      </c>
      <c r="S38" s="63">
        <v>1867375026</v>
      </c>
      <c r="T38" s="97">
        <v>139647122</v>
      </c>
      <c r="U38" s="67">
        <v>0</v>
      </c>
      <c r="V38" s="63">
        <v>19991589</v>
      </c>
      <c r="W38" s="104">
        <v>22431387</v>
      </c>
      <c r="X38" s="63">
        <f t="shared" si="0"/>
        <v>20352426</v>
      </c>
      <c r="Y38" s="5">
        <v>12087825043</v>
      </c>
    </row>
    <row r="40" spans="1:25" s="62" customFormat="1">
      <c r="A40" s="8" t="s">
        <v>12</v>
      </c>
      <c r="B40" s="17" t="s">
        <v>101</v>
      </c>
      <c r="C40" s="4"/>
      <c r="D40" s="4"/>
      <c r="E40" s="4"/>
      <c r="F40" s="4"/>
      <c r="G40" s="4"/>
    </row>
    <row r="41" spans="1:25" s="4" customFormat="1">
      <c r="A41" s="8"/>
      <c r="B41" s="17" t="s">
        <v>110</v>
      </c>
    </row>
    <row r="42" spans="1:25" s="4" customFormat="1">
      <c r="B42" s="131" t="s">
        <v>107</v>
      </c>
      <c r="C42" s="131"/>
      <c r="D42" s="131"/>
      <c r="E42" s="132"/>
      <c r="F42" s="132"/>
      <c r="G42" s="132"/>
    </row>
  </sheetData>
  <mergeCells count="10">
    <mergeCell ref="B42:G42"/>
    <mergeCell ref="C2:Y2"/>
    <mergeCell ref="A8:B8"/>
    <mergeCell ref="A9:B9"/>
    <mergeCell ref="A1:B4"/>
    <mergeCell ref="C1:Y1"/>
    <mergeCell ref="C3:Y3"/>
    <mergeCell ref="C4:Y4"/>
    <mergeCell ref="A5:B6"/>
    <mergeCell ref="A7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32"/>
  <sheetViews>
    <sheetView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8.90625" defaultRowHeight="14.5"/>
  <cols>
    <col min="1" max="1" width="37.36328125" style="40" customWidth="1"/>
    <col min="2" max="5" width="13.453125" style="40" bestFit="1" customWidth="1"/>
    <col min="6" max="7" width="13.81640625" style="40" bestFit="1" customWidth="1"/>
    <col min="8" max="8" width="13.26953125" style="40" bestFit="1" customWidth="1"/>
    <col min="9" max="9" width="9.90625" style="40" customWidth="1"/>
    <col min="10" max="10" width="10.1796875" style="40" customWidth="1"/>
    <col min="11" max="16384" width="8.90625" style="9"/>
  </cols>
  <sheetData>
    <row r="1" spans="1:11" ht="15.5">
      <c r="A1" s="6" t="s">
        <v>15</v>
      </c>
      <c r="B1" s="159" t="s">
        <v>23</v>
      </c>
      <c r="C1" s="160"/>
      <c r="D1" s="160"/>
      <c r="E1" s="160"/>
      <c r="F1" s="160"/>
      <c r="G1" s="160"/>
      <c r="H1" s="161"/>
      <c r="J1" s="38"/>
      <c r="K1" s="7"/>
    </row>
    <row r="2" spans="1:11">
      <c r="A2" s="9"/>
      <c r="B2" s="162" t="s">
        <v>132</v>
      </c>
      <c r="C2" s="163"/>
      <c r="D2" s="163"/>
      <c r="E2" s="163"/>
      <c r="F2" s="163"/>
      <c r="G2" s="163"/>
      <c r="H2" s="164"/>
      <c r="I2" s="42"/>
      <c r="J2" s="42"/>
      <c r="K2" s="13"/>
    </row>
    <row r="3" spans="1:11" s="99" customFormat="1">
      <c r="B3" s="162" t="s">
        <v>146</v>
      </c>
      <c r="C3" s="163"/>
      <c r="D3" s="163"/>
      <c r="E3" s="163"/>
      <c r="F3" s="163"/>
      <c r="G3" s="163"/>
      <c r="H3" s="164"/>
      <c r="I3" s="42"/>
      <c r="J3" s="42"/>
      <c r="K3" s="44"/>
    </row>
    <row r="4" spans="1:11" s="69" customFormat="1">
      <c r="A4" s="44" t="s">
        <v>112</v>
      </c>
      <c r="B4" s="44">
        <v>2015</v>
      </c>
      <c r="C4" s="44">
        <v>2016</v>
      </c>
      <c r="D4" s="44">
        <v>2017</v>
      </c>
      <c r="E4" s="44">
        <v>2018</v>
      </c>
      <c r="F4" s="70">
        <v>2019</v>
      </c>
      <c r="G4" s="70">
        <v>2020</v>
      </c>
      <c r="H4" s="70">
        <v>2021</v>
      </c>
    </row>
    <row r="5" spans="1:11" s="69" customFormat="1"/>
    <row r="6" spans="1:11" s="69" customFormat="1" ht="14.4" customHeight="1">
      <c r="A6" s="69" t="s">
        <v>113</v>
      </c>
      <c r="B6" s="71">
        <v>25312536</v>
      </c>
      <c r="C6" s="71">
        <v>36827446</v>
      </c>
      <c r="D6" s="71">
        <v>29474262</v>
      </c>
      <c r="E6" s="71">
        <v>43068871</v>
      </c>
      <c r="F6" s="105">
        <v>57000359</v>
      </c>
      <c r="G6" s="105">
        <v>28084360</v>
      </c>
      <c r="H6" s="106">
        <v>50669048</v>
      </c>
    </row>
    <row r="7" spans="1:11" s="69" customFormat="1">
      <c r="A7" s="69" t="s">
        <v>114</v>
      </c>
      <c r="B7" s="5">
        <v>1304845339</v>
      </c>
      <c r="C7" s="5">
        <v>1082286040</v>
      </c>
      <c r="D7" s="5">
        <v>1190112255</v>
      </c>
      <c r="E7" s="5">
        <v>1386495670</v>
      </c>
      <c r="F7" s="105">
        <v>1628462830</v>
      </c>
      <c r="G7" s="105">
        <v>679506478</v>
      </c>
      <c r="H7" s="96">
        <v>1526023262</v>
      </c>
    </row>
    <row r="8" spans="1:11" s="69" customFormat="1">
      <c r="A8" s="69" t="s">
        <v>115</v>
      </c>
      <c r="B8" s="71">
        <v>182983084</v>
      </c>
      <c r="C8" s="71">
        <v>65832766</v>
      </c>
      <c r="D8" s="71">
        <v>44468107</v>
      </c>
      <c r="E8" s="71">
        <v>33137377</v>
      </c>
      <c r="F8" s="105">
        <v>62561931</v>
      </c>
      <c r="G8" s="105">
        <v>102792219</v>
      </c>
      <c r="H8" s="106">
        <v>159495875</v>
      </c>
    </row>
    <row r="9" spans="1:11" s="69" customFormat="1" ht="43.5">
      <c r="A9" s="72" t="s">
        <v>116</v>
      </c>
      <c r="B9" s="94">
        <v>29668920</v>
      </c>
      <c r="C9" s="94">
        <v>31968191</v>
      </c>
      <c r="D9" s="94">
        <v>38027712</v>
      </c>
      <c r="E9" s="94">
        <v>31197003</v>
      </c>
      <c r="F9" s="105">
        <v>48690083</v>
      </c>
      <c r="G9" s="105">
        <v>43553261</v>
      </c>
      <c r="H9" s="106">
        <v>49589052</v>
      </c>
    </row>
    <row r="10" spans="1:11" s="69" customFormat="1">
      <c r="A10" s="69" t="s">
        <v>117</v>
      </c>
      <c r="B10" s="71">
        <v>338202940</v>
      </c>
      <c r="C10" s="71">
        <v>213612270</v>
      </c>
      <c r="D10" s="71">
        <v>248784825</v>
      </c>
      <c r="E10" s="71">
        <v>230568907</v>
      </c>
      <c r="F10" s="105">
        <v>256860337</v>
      </c>
      <c r="G10" s="105">
        <v>190078727</v>
      </c>
      <c r="H10" s="106">
        <v>186038264</v>
      </c>
    </row>
    <row r="11" spans="1:11" s="69" customFormat="1">
      <c r="A11" s="69" t="s">
        <v>118</v>
      </c>
      <c r="B11" s="71">
        <v>343174253</v>
      </c>
      <c r="C11" s="71">
        <v>464081765</v>
      </c>
      <c r="D11" s="71">
        <v>619632582</v>
      </c>
      <c r="E11" s="71">
        <v>665656055</v>
      </c>
      <c r="F11" s="105">
        <v>790727649</v>
      </c>
      <c r="G11" s="105">
        <v>380218822</v>
      </c>
      <c r="H11" s="106">
        <v>555081815</v>
      </c>
    </row>
    <row r="12" spans="1:11" s="69" customFormat="1">
      <c r="A12" s="69" t="s">
        <v>119</v>
      </c>
      <c r="B12" s="71">
        <v>2104409</v>
      </c>
      <c r="C12" s="71">
        <v>0</v>
      </c>
      <c r="D12" s="71">
        <v>2061434</v>
      </c>
      <c r="E12" s="71">
        <v>23620892</v>
      </c>
      <c r="F12" s="105">
        <v>21566914</v>
      </c>
      <c r="G12" s="105">
        <v>22870519</v>
      </c>
      <c r="H12" s="106">
        <v>38086878</v>
      </c>
    </row>
    <row r="13" spans="1:11" s="69" customFormat="1" ht="43.5">
      <c r="A13" s="72" t="s">
        <v>120</v>
      </c>
      <c r="B13" s="94">
        <v>731665307</v>
      </c>
      <c r="C13" s="94">
        <v>860669517</v>
      </c>
      <c r="D13" s="94">
        <v>784330021</v>
      </c>
      <c r="E13" s="94">
        <v>583783726</v>
      </c>
      <c r="F13" s="105">
        <v>489387528</v>
      </c>
      <c r="G13" s="105">
        <v>457392130</v>
      </c>
      <c r="H13" s="106">
        <v>638618568</v>
      </c>
    </row>
    <row r="14" spans="1:11" s="4" customFormat="1" ht="29.4" customHeight="1">
      <c r="A14" s="43" t="s">
        <v>121</v>
      </c>
      <c r="B14" s="95">
        <v>551942904</v>
      </c>
      <c r="C14" s="95">
        <v>538780676</v>
      </c>
      <c r="D14" s="95">
        <v>480274214</v>
      </c>
      <c r="E14" s="95">
        <v>521974323</v>
      </c>
      <c r="F14" s="105">
        <v>438048050</v>
      </c>
      <c r="G14" s="105">
        <v>293448110</v>
      </c>
      <c r="H14" s="106">
        <v>312739245</v>
      </c>
    </row>
    <row r="15" spans="1:11" s="4" customFormat="1">
      <c r="A15" s="43" t="s">
        <v>122</v>
      </c>
      <c r="B15" s="95">
        <v>123493729</v>
      </c>
      <c r="C15" s="95">
        <v>126143850</v>
      </c>
      <c r="D15" s="95">
        <v>119911796</v>
      </c>
      <c r="E15" s="95">
        <v>167369821</v>
      </c>
      <c r="F15" s="105">
        <v>177596477</v>
      </c>
      <c r="G15" s="105">
        <v>177201456</v>
      </c>
      <c r="H15" s="106">
        <v>160007051</v>
      </c>
    </row>
    <row r="16" spans="1:11" s="4" customFormat="1">
      <c r="A16" s="43" t="s">
        <v>123</v>
      </c>
      <c r="B16" s="5">
        <v>10099509</v>
      </c>
      <c r="C16" s="5">
        <v>23839123</v>
      </c>
      <c r="D16" s="5">
        <v>9770894</v>
      </c>
      <c r="E16" s="5">
        <v>9462510</v>
      </c>
      <c r="F16" s="105">
        <v>11170930</v>
      </c>
      <c r="G16" s="105">
        <v>5467303</v>
      </c>
      <c r="H16" s="96">
        <v>6745630</v>
      </c>
      <c r="I16" s="4" t="s">
        <v>0</v>
      </c>
    </row>
    <row r="17" spans="1:8" s="69" customFormat="1">
      <c r="A17" s="69" t="s">
        <v>124</v>
      </c>
      <c r="B17" s="71">
        <v>58341234</v>
      </c>
      <c r="C17" s="71">
        <v>53387956</v>
      </c>
      <c r="D17" s="71">
        <v>23459695</v>
      </c>
      <c r="E17" s="71">
        <v>20172987</v>
      </c>
      <c r="F17" s="105">
        <v>22071224</v>
      </c>
      <c r="G17" s="105">
        <v>5562535</v>
      </c>
      <c r="H17" s="106">
        <v>6899490</v>
      </c>
    </row>
    <row r="18" spans="1:8" s="69" customFormat="1">
      <c r="A18" s="69" t="s">
        <v>125</v>
      </c>
      <c r="B18" s="71">
        <v>9741748</v>
      </c>
      <c r="C18" s="71">
        <v>7698167</v>
      </c>
      <c r="D18" s="71">
        <v>21132382</v>
      </c>
      <c r="E18" s="71">
        <v>17961282</v>
      </c>
      <c r="F18" s="105">
        <v>22537787</v>
      </c>
      <c r="G18" s="105">
        <v>15780247</v>
      </c>
      <c r="H18" s="106">
        <v>27070257</v>
      </c>
    </row>
    <row r="19" spans="1:8" s="69" customFormat="1">
      <c r="A19" s="69" t="s">
        <v>126</v>
      </c>
      <c r="B19" s="71">
        <v>25750148</v>
      </c>
      <c r="C19" s="71">
        <v>39165153</v>
      </c>
      <c r="D19" s="71">
        <v>32511957</v>
      </c>
      <c r="E19" s="71">
        <v>31370348</v>
      </c>
      <c r="F19" s="105">
        <v>38506588</v>
      </c>
      <c r="G19" s="105">
        <v>19339427</v>
      </c>
      <c r="H19" s="106">
        <v>12410798</v>
      </c>
    </row>
    <row r="20" spans="1:8" s="69" customFormat="1" ht="43.5">
      <c r="A20" s="72" t="s">
        <v>127</v>
      </c>
      <c r="B20" s="94">
        <v>338621397</v>
      </c>
      <c r="C20" s="94">
        <v>327881685</v>
      </c>
      <c r="D20" s="94">
        <v>378029231</v>
      </c>
      <c r="E20" s="94">
        <v>387412821</v>
      </c>
      <c r="F20" s="105">
        <v>355827696</v>
      </c>
      <c r="G20" s="105">
        <v>283264479</v>
      </c>
      <c r="H20" s="106">
        <v>279871775</v>
      </c>
    </row>
    <row r="21" spans="1:8" s="69" customFormat="1">
      <c r="A21" s="72" t="s">
        <v>128</v>
      </c>
      <c r="B21" s="94">
        <v>81189383</v>
      </c>
      <c r="C21" s="94">
        <v>21785008</v>
      </c>
      <c r="D21" s="94">
        <v>25559704</v>
      </c>
      <c r="E21" s="94">
        <v>231378472</v>
      </c>
      <c r="F21" s="106">
        <v>55790114</v>
      </c>
      <c r="G21" s="106">
        <v>96805397</v>
      </c>
      <c r="H21" s="106">
        <v>3484858</v>
      </c>
    </row>
    <row r="22" spans="1:8" s="69" customFormat="1">
      <c r="A22" s="72" t="s">
        <v>131</v>
      </c>
      <c r="B22" s="5">
        <v>66573027</v>
      </c>
      <c r="C22" s="5">
        <v>81749873</v>
      </c>
      <c r="D22" s="5">
        <v>87955488</v>
      </c>
      <c r="E22" s="5">
        <v>85513885</v>
      </c>
      <c r="F22" s="105">
        <v>78832207</v>
      </c>
      <c r="G22" s="105">
        <v>42220538</v>
      </c>
      <c r="H22" s="96">
        <v>56527738</v>
      </c>
    </row>
    <row r="23" spans="1:8" s="69" customFormat="1">
      <c r="A23" s="72" t="s">
        <v>129</v>
      </c>
      <c r="B23" s="94">
        <v>7501805595</v>
      </c>
      <c r="C23" s="94">
        <v>6562047909</v>
      </c>
      <c r="D23" s="94">
        <v>8201456707</v>
      </c>
      <c r="E23" s="94">
        <v>7550952635</v>
      </c>
      <c r="F23" s="105">
        <v>4934325069</v>
      </c>
      <c r="G23" s="105">
        <v>2415316591</v>
      </c>
      <c r="H23" s="106">
        <v>4897646524</v>
      </c>
    </row>
    <row r="24" spans="1:8" s="69" customFormat="1" ht="29">
      <c r="A24" s="72" t="s">
        <v>130</v>
      </c>
      <c r="B24" s="5">
        <v>997522517</v>
      </c>
      <c r="C24" s="5">
        <v>1795302192</v>
      </c>
      <c r="D24" s="5">
        <v>1343847748</v>
      </c>
      <c r="E24" s="5">
        <v>808341009</v>
      </c>
      <c r="F24" s="105">
        <v>3059329494</v>
      </c>
      <c r="G24" s="106">
        <v>658599818</v>
      </c>
      <c r="H24" s="106">
        <v>1146347760</v>
      </c>
    </row>
    <row r="25" spans="1:8" s="69" customFormat="1">
      <c r="A25" s="69" t="s">
        <v>14</v>
      </c>
      <c r="B25" s="71">
        <f t="shared" ref="B25:H25" si="0">B26-SUM(B6:B24)</f>
        <v>1378703766</v>
      </c>
      <c r="C25" s="71">
        <f t="shared" si="0"/>
        <v>6464782725</v>
      </c>
      <c r="D25" s="71">
        <f t="shared" si="0"/>
        <v>2470036652</v>
      </c>
      <c r="E25" s="71">
        <f t="shared" si="0"/>
        <v>2069773465</v>
      </c>
      <c r="F25" s="105">
        <f t="shared" si="0"/>
        <v>1700072772</v>
      </c>
      <c r="G25" s="105">
        <f t="shared" si="0"/>
        <v>1541072896</v>
      </c>
      <c r="H25" s="105">
        <f t="shared" si="0"/>
        <v>1974471155</v>
      </c>
    </row>
    <row r="26" spans="1:8" s="70" customFormat="1">
      <c r="A26" s="70" t="s">
        <v>1</v>
      </c>
      <c r="B26" s="80">
        <v>14101741745</v>
      </c>
      <c r="C26" s="80">
        <v>18797842312</v>
      </c>
      <c r="D26" s="80">
        <v>16150837666</v>
      </c>
      <c r="E26" s="80">
        <v>14899212059</v>
      </c>
      <c r="F26" s="107">
        <v>14249366039</v>
      </c>
      <c r="G26" s="107">
        <v>7458575313</v>
      </c>
      <c r="H26" s="108">
        <v>12087825043</v>
      </c>
    </row>
    <row r="27" spans="1:8" s="69" customFormat="1">
      <c r="B27" s="71"/>
      <c r="C27" s="71"/>
      <c r="D27" s="71"/>
      <c r="E27" s="71"/>
    </row>
    <row r="29" spans="1:8" s="62" customFormat="1">
      <c r="A29" s="8" t="s">
        <v>12</v>
      </c>
      <c r="B29" s="8"/>
      <c r="C29" s="8"/>
      <c r="D29" s="8"/>
      <c r="E29" s="8"/>
    </row>
    <row r="30" spans="1:8" s="4" customFormat="1">
      <c r="A30" s="17" t="s">
        <v>101</v>
      </c>
    </row>
    <row r="31" spans="1:8" s="4" customFormat="1">
      <c r="A31" s="17" t="s">
        <v>110</v>
      </c>
    </row>
    <row r="32" spans="1:8" s="41" customFormat="1">
      <c r="A32" s="131" t="s">
        <v>107</v>
      </c>
      <c r="B32" s="131"/>
      <c r="C32" s="131"/>
      <c r="D32" s="132"/>
      <c r="E32" s="132"/>
      <c r="F32" s="62"/>
    </row>
  </sheetData>
  <mergeCells count="4">
    <mergeCell ref="A32:E32"/>
    <mergeCell ref="B1:H1"/>
    <mergeCell ref="B2:H2"/>
    <mergeCell ref="B3:H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ADAF9-8BF7-45A2-971A-654BD98DC448}">
  <sheetPr>
    <tabColor theme="0"/>
  </sheetPr>
  <dimension ref="A1:I92"/>
  <sheetViews>
    <sheetView topLeftCell="A34" zoomScale="110" zoomScaleNormal="110" workbookViewId="0">
      <selection activeCell="F83" sqref="F83"/>
    </sheetView>
  </sheetViews>
  <sheetFormatPr defaultRowHeight="13"/>
  <cols>
    <col min="1" max="1" width="19.36328125" style="113" customWidth="1"/>
    <col min="2" max="2" width="12.08984375" style="113" customWidth="1"/>
    <col min="3" max="4" width="14.90625" style="113" bestFit="1" customWidth="1"/>
    <col min="5" max="5" width="14.54296875" style="113" customWidth="1"/>
    <col min="6" max="6" width="15.1796875" style="114" bestFit="1" customWidth="1"/>
    <col min="7" max="9" width="14.81640625" style="114" bestFit="1" customWidth="1"/>
    <col min="10" max="10" width="12.36328125" style="113" customWidth="1"/>
    <col min="11" max="16384" width="8.7265625" style="113"/>
  </cols>
  <sheetData>
    <row r="1" spans="1:9">
      <c r="A1" s="165" t="s">
        <v>145</v>
      </c>
      <c r="B1" s="169" t="s">
        <v>16</v>
      </c>
      <c r="C1" s="170"/>
      <c r="D1" s="170"/>
      <c r="E1" s="171"/>
    </row>
    <row r="2" spans="1:9">
      <c r="A2" s="165"/>
      <c r="B2" s="172" t="s">
        <v>146</v>
      </c>
      <c r="C2" s="173"/>
      <c r="D2" s="173"/>
      <c r="E2" s="174"/>
    </row>
    <row r="3" spans="1:9" ht="15.5">
      <c r="A3" s="109"/>
      <c r="B3" s="109"/>
      <c r="C3" s="166" t="s">
        <v>147</v>
      </c>
      <c r="D3" s="166"/>
      <c r="E3" s="166"/>
    </row>
    <row r="4" spans="1:9" ht="14.5">
      <c r="A4" s="100" t="s">
        <v>148</v>
      </c>
      <c r="B4" s="100"/>
      <c r="C4" s="121">
        <v>2019</v>
      </c>
      <c r="D4" s="121">
        <v>2020</v>
      </c>
      <c r="E4" s="121">
        <v>2021</v>
      </c>
      <c r="F4" s="115"/>
    </row>
    <row r="5" spans="1:9" ht="14.5">
      <c r="A5" s="122" t="s">
        <v>149</v>
      </c>
      <c r="B5" s="122" t="s">
        <v>150</v>
      </c>
      <c r="C5" s="51">
        <v>37852924</v>
      </c>
      <c r="D5" s="51">
        <v>114679116</v>
      </c>
      <c r="E5" s="51">
        <v>62907351</v>
      </c>
      <c r="I5" s="116"/>
    </row>
    <row r="6" spans="1:9" ht="14.5">
      <c r="A6" s="122"/>
      <c r="B6" s="123" t="s">
        <v>151</v>
      </c>
      <c r="C6" s="12">
        <v>4612358920</v>
      </c>
      <c r="D6" s="12">
        <v>4423214906</v>
      </c>
      <c r="E6" s="12">
        <v>4516028535</v>
      </c>
      <c r="F6" s="115"/>
      <c r="G6" s="116"/>
      <c r="H6" s="116"/>
      <c r="I6" s="116"/>
    </row>
    <row r="7" spans="1:9" ht="14.5">
      <c r="A7" s="122"/>
      <c r="B7" s="124" t="s">
        <v>17</v>
      </c>
      <c r="C7" s="110">
        <f>C5-C6</f>
        <v>-4574505996</v>
      </c>
      <c r="D7" s="110">
        <f t="shared" ref="D7" si="0">D5-D6</f>
        <v>-4308535790</v>
      </c>
      <c r="E7" s="110">
        <f t="shared" ref="E7" si="1">E5-E6</f>
        <v>-4453121184</v>
      </c>
      <c r="F7" s="115"/>
      <c r="G7" s="116"/>
      <c r="H7" s="116"/>
      <c r="I7" s="116"/>
    </row>
    <row r="8" spans="1:9" ht="14.5">
      <c r="A8" s="122" t="s">
        <v>164</v>
      </c>
      <c r="B8" s="122" t="s">
        <v>150</v>
      </c>
      <c r="C8" s="51">
        <v>30050967</v>
      </c>
      <c r="D8" s="51">
        <v>21791141</v>
      </c>
      <c r="E8" s="51">
        <v>11258728</v>
      </c>
      <c r="F8" s="115"/>
    </row>
    <row r="9" spans="1:9" ht="14.5">
      <c r="A9" s="122"/>
      <c r="B9" s="123" t="s">
        <v>151</v>
      </c>
      <c r="C9" s="12">
        <v>2330997398</v>
      </c>
      <c r="D9" s="12">
        <v>2263386256</v>
      </c>
      <c r="E9" s="12">
        <v>3421862969</v>
      </c>
      <c r="F9" s="115"/>
      <c r="G9" s="116"/>
      <c r="H9" s="116"/>
      <c r="I9" s="116"/>
    </row>
    <row r="10" spans="1:9" ht="14.5">
      <c r="A10" s="122"/>
      <c r="B10" s="124" t="s">
        <v>17</v>
      </c>
      <c r="C10" s="110">
        <f>C8-C9</f>
        <v>-2300946431</v>
      </c>
      <c r="D10" s="110">
        <f t="shared" ref="D10" si="2">D8-D9</f>
        <v>-2241595115</v>
      </c>
      <c r="E10" s="110">
        <f t="shared" ref="E10" si="3">E8-E9</f>
        <v>-3410604241</v>
      </c>
      <c r="I10" s="116"/>
    </row>
    <row r="11" spans="1:9" ht="14.5">
      <c r="A11" s="122" t="s">
        <v>160</v>
      </c>
      <c r="B11" s="122" t="s">
        <v>150</v>
      </c>
      <c r="C11" s="51">
        <v>76641475</v>
      </c>
      <c r="D11" s="51">
        <v>88791596</v>
      </c>
      <c r="E11" s="51">
        <v>312114967</v>
      </c>
      <c r="F11" s="115"/>
      <c r="G11" s="116"/>
      <c r="H11" s="116"/>
      <c r="I11" s="116"/>
    </row>
    <row r="12" spans="1:9" ht="14.5">
      <c r="A12" s="122"/>
      <c r="B12" s="123" t="s">
        <v>151</v>
      </c>
      <c r="C12" s="12">
        <v>1356473393</v>
      </c>
      <c r="D12" s="12">
        <v>1316316468</v>
      </c>
      <c r="E12" s="12">
        <v>1195226167</v>
      </c>
      <c r="F12" s="115"/>
      <c r="G12" s="116"/>
      <c r="H12" s="116"/>
      <c r="I12" s="116"/>
    </row>
    <row r="13" spans="1:9" ht="14.5">
      <c r="A13" s="122"/>
      <c r="B13" s="124" t="s">
        <v>17</v>
      </c>
      <c r="C13" s="110">
        <f>C11-C12</f>
        <v>-1279831918</v>
      </c>
      <c r="D13" s="110">
        <f t="shared" ref="D13" si="4">D11-D12</f>
        <v>-1227524872</v>
      </c>
      <c r="E13" s="110">
        <f t="shared" ref="E13" si="5">E11-E12</f>
        <v>-883111200</v>
      </c>
      <c r="I13" s="116"/>
    </row>
    <row r="14" spans="1:9" ht="14.5">
      <c r="A14" s="122" t="s">
        <v>152</v>
      </c>
      <c r="B14" s="122" t="s">
        <v>150</v>
      </c>
      <c r="C14" s="51">
        <v>282957017</v>
      </c>
      <c r="D14" s="51">
        <v>211610601</v>
      </c>
      <c r="E14" s="51">
        <v>219980394</v>
      </c>
      <c r="F14" s="115"/>
      <c r="G14" s="116"/>
      <c r="H14" s="116"/>
      <c r="I14" s="116"/>
    </row>
    <row r="15" spans="1:9" ht="14.5">
      <c r="A15" s="122"/>
      <c r="B15" s="123" t="s">
        <v>151</v>
      </c>
      <c r="C15" s="12">
        <v>25907041554</v>
      </c>
      <c r="D15" s="12">
        <v>24524417651</v>
      </c>
      <c r="E15" s="12">
        <v>28846727669</v>
      </c>
      <c r="F15" s="115"/>
      <c r="G15" s="116"/>
      <c r="H15" s="116"/>
      <c r="I15" s="116"/>
    </row>
    <row r="16" spans="1:9" ht="14.5">
      <c r="A16" s="122"/>
      <c r="B16" s="124" t="s">
        <v>17</v>
      </c>
      <c r="C16" s="110">
        <f>C14-C15</f>
        <v>-25624084537</v>
      </c>
      <c r="D16" s="110">
        <f t="shared" ref="D16" si="6">D14-D15</f>
        <v>-24312807050</v>
      </c>
      <c r="E16" s="110">
        <f t="shared" ref="E16" si="7">E14-E15</f>
        <v>-28626747275</v>
      </c>
      <c r="F16" s="115"/>
      <c r="G16" s="116"/>
      <c r="H16" s="116"/>
      <c r="I16" s="116"/>
    </row>
    <row r="17" spans="1:9" ht="14.5">
      <c r="A17" s="122" t="s">
        <v>153</v>
      </c>
      <c r="B17" s="122" t="s">
        <v>150</v>
      </c>
      <c r="C17" s="51">
        <v>2041712151</v>
      </c>
      <c r="D17" s="51">
        <v>1516699760</v>
      </c>
      <c r="E17" s="51">
        <v>2191881213</v>
      </c>
      <c r="I17" s="116"/>
    </row>
    <row r="18" spans="1:9" ht="14.5">
      <c r="A18" s="122"/>
      <c r="B18" s="123" t="s">
        <v>151</v>
      </c>
      <c r="C18" s="12">
        <v>44959888983</v>
      </c>
      <c r="D18" s="12">
        <v>44498945219</v>
      </c>
      <c r="E18" s="12">
        <v>45652919227</v>
      </c>
      <c r="F18" s="115"/>
      <c r="G18" s="116"/>
      <c r="H18" s="116"/>
      <c r="I18" s="116"/>
    </row>
    <row r="19" spans="1:9" ht="14.5">
      <c r="A19" s="122"/>
      <c r="B19" s="124" t="s">
        <v>17</v>
      </c>
      <c r="C19" s="110">
        <f>C17-C18</f>
        <v>-42918176832</v>
      </c>
      <c r="D19" s="110">
        <f t="shared" ref="D19:E19" si="8">D17-D18</f>
        <v>-42982245459</v>
      </c>
      <c r="E19" s="110">
        <f t="shared" si="8"/>
        <v>-43461038014</v>
      </c>
      <c r="F19" s="115"/>
      <c r="G19" s="116"/>
      <c r="H19" s="116"/>
      <c r="I19" s="116"/>
    </row>
    <row r="20" spans="1:9" ht="14.5">
      <c r="A20" s="122" t="s">
        <v>163</v>
      </c>
      <c r="B20" s="122" t="s">
        <v>150</v>
      </c>
      <c r="C20" s="51">
        <v>171315763</v>
      </c>
      <c r="D20" s="51">
        <v>57341429</v>
      </c>
      <c r="E20" s="51">
        <v>65107546</v>
      </c>
      <c r="F20" s="115"/>
      <c r="G20" s="116"/>
      <c r="H20" s="116"/>
      <c r="I20" s="116"/>
    </row>
    <row r="21" spans="1:9" ht="14.5">
      <c r="A21" s="122"/>
      <c r="B21" s="123" t="s">
        <v>151</v>
      </c>
      <c r="C21" s="125">
        <v>5921867003</v>
      </c>
      <c r="D21" s="125">
        <v>6280984744</v>
      </c>
      <c r="E21" s="125">
        <v>6789727633</v>
      </c>
      <c r="I21" s="116"/>
    </row>
    <row r="22" spans="1:9" ht="14.5">
      <c r="A22" s="122"/>
      <c r="B22" s="124" t="s">
        <v>17</v>
      </c>
      <c r="C22" s="110">
        <f>C20-C21</f>
        <v>-5750551240</v>
      </c>
      <c r="D22" s="110">
        <f t="shared" ref="D22" si="9">D20-D21</f>
        <v>-6223643315</v>
      </c>
      <c r="E22" s="110">
        <f t="shared" ref="E22" si="10">E20-E21</f>
        <v>-6724620087</v>
      </c>
      <c r="F22" s="115"/>
      <c r="G22" s="116"/>
      <c r="H22" s="116"/>
      <c r="I22" s="116"/>
    </row>
    <row r="23" spans="1:9" ht="14.5">
      <c r="A23" s="122" t="s">
        <v>166</v>
      </c>
      <c r="B23" s="122" t="s">
        <v>150</v>
      </c>
      <c r="C23" s="51">
        <v>1487320595</v>
      </c>
      <c r="D23" s="51">
        <v>6241125</v>
      </c>
      <c r="E23" s="51">
        <v>20049536</v>
      </c>
      <c r="I23" s="116"/>
    </row>
    <row r="24" spans="1:9" ht="14.5">
      <c r="A24" s="122"/>
      <c r="B24" s="123" t="s">
        <v>151</v>
      </c>
      <c r="C24" s="12">
        <v>2174771463</v>
      </c>
      <c r="D24" s="12">
        <v>2071028492</v>
      </c>
      <c r="E24" s="12">
        <v>1845721568</v>
      </c>
      <c r="I24" s="117"/>
    </row>
    <row r="25" spans="1:9" ht="14.5">
      <c r="A25" s="122"/>
      <c r="B25" s="124" t="s">
        <v>17</v>
      </c>
      <c r="C25" s="110">
        <f>C23-C24</f>
        <v>-687450868</v>
      </c>
      <c r="D25" s="110">
        <f t="shared" ref="D25" si="11">D23-D24</f>
        <v>-2064787367</v>
      </c>
      <c r="E25" s="110">
        <f t="shared" ref="E25" si="12">E23-E24</f>
        <v>-1825672032</v>
      </c>
      <c r="F25" s="118"/>
      <c r="G25" s="117"/>
      <c r="H25" s="117"/>
      <c r="I25" s="117"/>
    </row>
    <row r="26" spans="1:9" ht="14.5">
      <c r="A26" s="122" t="s">
        <v>171</v>
      </c>
      <c r="B26" s="122" t="s">
        <v>150</v>
      </c>
      <c r="C26" s="51">
        <v>3154666967</v>
      </c>
      <c r="D26" s="51">
        <v>1098425097</v>
      </c>
      <c r="E26" s="51">
        <v>2735693788</v>
      </c>
      <c r="F26" s="118"/>
      <c r="G26" s="117"/>
      <c r="H26" s="117"/>
      <c r="I26" s="117"/>
    </row>
    <row r="27" spans="1:9" ht="14.5">
      <c r="A27" s="122"/>
      <c r="B27" s="123" t="s">
        <v>151</v>
      </c>
      <c r="C27" s="12">
        <v>1136311865</v>
      </c>
      <c r="D27" s="12">
        <v>957824891</v>
      </c>
      <c r="E27" s="12">
        <v>1055470749</v>
      </c>
      <c r="F27" s="118"/>
      <c r="G27" s="117"/>
      <c r="H27" s="117"/>
      <c r="I27" s="117"/>
    </row>
    <row r="28" spans="1:9" ht="14.5">
      <c r="A28" s="122"/>
      <c r="B28" s="124" t="s">
        <v>17</v>
      </c>
      <c r="C28" s="110">
        <f>C26-C27</f>
        <v>2018355102</v>
      </c>
      <c r="D28" s="110">
        <f t="shared" ref="D28:E28" si="13">D26-D27</f>
        <v>140600206</v>
      </c>
      <c r="E28" s="110">
        <f t="shared" si="13"/>
        <v>1680223039</v>
      </c>
      <c r="F28" s="118"/>
      <c r="G28" s="117"/>
      <c r="H28" s="117"/>
      <c r="I28" s="117"/>
    </row>
    <row r="29" spans="1:9" ht="14.5">
      <c r="A29" s="122" t="s">
        <v>179</v>
      </c>
      <c r="B29" s="122" t="s">
        <v>150</v>
      </c>
      <c r="C29" s="51">
        <v>1914913</v>
      </c>
      <c r="D29" s="51">
        <v>4577631</v>
      </c>
      <c r="E29" s="51">
        <v>25644110</v>
      </c>
      <c r="F29" s="118"/>
      <c r="G29" s="117"/>
      <c r="H29" s="117"/>
      <c r="I29" s="117"/>
    </row>
    <row r="30" spans="1:9" ht="14.5">
      <c r="A30" s="122"/>
      <c r="B30" s="123" t="s">
        <v>151</v>
      </c>
      <c r="C30" s="125">
        <v>994188837</v>
      </c>
      <c r="D30" s="125">
        <v>1051113827</v>
      </c>
      <c r="E30" s="125">
        <v>1570886190</v>
      </c>
      <c r="I30" s="117"/>
    </row>
    <row r="31" spans="1:9" ht="14.5">
      <c r="A31" s="122"/>
      <c r="B31" s="124" t="s">
        <v>17</v>
      </c>
      <c r="C31" s="110">
        <f>C29-C30</f>
        <v>-992273924</v>
      </c>
      <c r="D31" s="110">
        <f t="shared" ref="D31" si="14">D29-D30</f>
        <v>-1046536196</v>
      </c>
      <c r="E31" s="110">
        <f t="shared" ref="E31" si="15">E29-E30</f>
        <v>-1545242080</v>
      </c>
      <c r="I31" s="117"/>
    </row>
    <row r="32" spans="1:9" ht="14.5">
      <c r="A32" s="122" t="s">
        <v>172</v>
      </c>
      <c r="B32" s="122" t="s">
        <v>150</v>
      </c>
      <c r="C32" s="51">
        <v>12497064</v>
      </c>
      <c r="D32" s="51">
        <v>2733453</v>
      </c>
      <c r="E32" s="51">
        <v>2625000</v>
      </c>
      <c r="F32" s="118"/>
      <c r="G32" s="117"/>
      <c r="H32" s="117"/>
      <c r="I32" s="117"/>
    </row>
    <row r="33" spans="1:9" ht="14.5">
      <c r="A33" s="122"/>
      <c r="B33" s="123" t="s">
        <v>151</v>
      </c>
      <c r="C33" s="12">
        <v>2038026021</v>
      </c>
      <c r="D33" s="12">
        <v>2165775390</v>
      </c>
      <c r="E33" s="12">
        <v>2300651522</v>
      </c>
      <c r="F33" s="118"/>
      <c r="G33" s="117"/>
      <c r="H33" s="117"/>
      <c r="I33" s="117"/>
    </row>
    <row r="34" spans="1:9" ht="14.5">
      <c r="A34" s="122"/>
      <c r="B34" s="124" t="s">
        <v>17</v>
      </c>
      <c r="C34" s="110">
        <f>C32-C33</f>
        <v>-2025528957</v>
      </c>
      <c r="D34" s="110">
        <f t="shared" ref="D34" si="16">D32-D33</f>
        <v>-2163041937</v>
      </c>
      <c r="E34" s="110">
        <f t="shared" ref="E34" si="17">E32-E33</f>
        <v>-2298026522</v>
      </c>
      <c r="I34" s="117"/>
    </row>
    <row r="35" spans="1:9" ht="14.5">
      <c r="A35" s="122" t="s">
        <v>167</v>
      </c>
      <c r="B35" s="122" t="s">
        <v>150</v>
      </c>
      <c r="C35" s="51">
        <v>13799322</v>
      </c>
      <c r="D35" s="51">
        <v>7682194</v>
      </c>
      <c r="E35" s="51">
        <v>13700030</v>
      </c>
      <c r="F35" s="115"/>
      <c r="G35" s="116"/>
      <c r="H35" s="116"/>
      <c r="I35" s="116"/>
    </row>
    <row r="36" spans="1:9" ht="14.5">
      <c r="A36" s="122"/>
      <c r="B36" s="123" t="s">
        <v>151</v>
      </c>
      <c r="C36" s="12">
        <v>5638233415</v>
      </c>
      <c r="D36" s="12">
        <v>6737424430</v>
      </c>
      <c r="E36" s="12">
        <v>7053221683</v>
      </c>
      <c r="F36" s="115"/>
      <c r="G36" s="116"/>
      <c r="H36" s="116"/>
      <c r="I36" s="116"/>
    </row>
    <row r="37" spans="1:9" ht="14.5">
      <c r="A37" s="122"/>
      <c r="B37" s="124" t="s">
        <v>17</v>
      </c>
      <c r="C37" s="110">
        <f>C35-C36</f>
        <v>-5624434093</v>
      </c>
      <c r="D37" s="110">
        <f t="shared" ref="D37" si="18">D35-D36</f>
        <v>-6729742236</v>
      </c>
      <c r="E37" s="110">
        <f t="shared" ref="E37" si="19">E35-E36</f>
        <v>-7039521653</v>
      </c>
      <c r="F37" s="115"/>
      <c r="G37" s="116"/>
      <c r="H37" s="116"/>
      <c r="I37" s="116"/>
    </row>
    <row r="38" spans="1:9" ht="14.5">
      <c r="A38" s="122" t="s">
        <v>154</v>
      </c>
      <c r="B38" s="122" t="s">
        <v>150</v>
      </c>
      <c r="C38" s="51">
        <v>1757907649</v>
      </c>
      <c r="D38" s="51">
        <v>1159400291</v>
      </c>
      <c r="E38" s="51">
        <v>1960213415</v>
      </c>
      <c r="I38" s="116"/>
    </row>
    <row r="39" spans="1:9" ht="14.5">
      <c r="A39" s="122"/>
      <c r="B39" s="123" t="s">
        <v>151</v>
      </c>
      <c r="C39" s="12">
        <v>3643247727</v>
      </c>
      <c r="D39" s="12">
        <v>3455907300</v>
      </c>
      <c r="E39" s="12">
        <v>3802734540</v>
      </c>
    </row>
    <row r="40" spans="1:9" ht="14.5">
      <c r="A40" s="122"/>
      <c r="B40" s="124" t="s">
        <v>17</v>
      </c>
      <c r="C40" s="110">
        <f>C38-C39</f>
        <v>-1885340078</v>
      </c>
      <c r="D40" s="110">
        <f t="shared" ref="D40:E40" si="20">D38-D39</f>
        <v>-2296507009</v>
      </c>
      <c r="E40" s="110">
        <f t="shared" si="20"/>
        <v>-1842521125</v>
      </c>
    </row>
    <row r="41" spans="1:9" ht="14.5">
      <c r="A41" s="122" t="s">
        <v>173</v>
      </c>
      <c r="B41" s="122" t="s">
        <v>150</v>
      </c>
      <c r="C41" s="51">
        <v>4124631</v>
      </c>
      <c r="D41" s="51">
        <v>5329394</v>
      </c>
      <c r="E41" s="51">
        <v>4956681</v>
      </c>
    </row>
    <row r="42" spans="1:9" ht="14.5">
      <c r="A42" s="122"/>
      <c r="B42" s="123" t="s">
        <v>151</v>
      </c>
      <c r="C42" s="12">
        <v>1398097490</v>
      </c>
      <c r="D42" s="12">
        <v>1243074337</v>
      </c>
      <c r="E42" s="12">
        <v>5740458201</v>
      </c>
    </row>
    <row r="43" spans="1:9" ht="14.5">
      <c r="A43" s="122"/>
      <c r="B43" s="124" t="s">
        <v>17</v>
      </c>
      <c r="C43" s="110">
        <f>C41-C42</f>
        <v>-1393972859</v>
      </c>
      <c r="D43" s="110">
        <f t="shared" ref="D43" si="21">D41-D42</f>
        <v>-1237744943</v>
      </c>
      <c r="E43" s="110">
        <f t="shared" ref="E43" si="22">E41-E42</f>
        <v>-5735501520</v>
      </c>
    </row>
    <row r="44" spans="1:9" ht="14.5">
      <c r="A44" s="122" t="s">
        <v>168</v>
      </c>
      <c r="B44" s="122" t="s">
        <v>150</v>
      </c>
      <c r="C44" s="51">
        <v>242027698</v>
      </c>
      <c r="D44" s="51">
        <v>484337850</v>
      </c>
      <c r="E44" s="51">
        <v>812699506</v>
      </c>
      <c r="F44" s="112"/>
    </row>
    <row r="45" spans="1:9" ht="14.5">
      <c r="A45" s="122"/>
      <c r="B45" s="123" t="s">
        <v>151</v>
      </c>
      <c r="C45" s="12">
        <v>2442942931</v>
      </c>
      <c r="D45" s="12">
        <v>2560166270</v>
      </c>
      <c r="E45" s="12">
        <v>2807510083</v>
      </c>
    </row>
    <row r="46" spans="1:9" ht="14.5">
      <c r="A46" s="122"/>
      <c r="B46" s="124" t="s">
        <v>17</v>
      </c>
      <c r="C46" s="110">
        <f>C44-C45</f>
        <v>-2200915233</v>
      </c>
      <c r="D46" s="110">
        <f t="shared" ref="D46:E46" si="23">D44-D45</f>
        <v>-2075828420</v>
      </c>
      <c r="E46" s="110">
        <f t="shared" si="23"/>
        <v>-1994810577</v>
      </c>
    </row>
    <row r="47" spans="1:9" ht="14.5">
      <c r="A47" s="122" t="s">
        <v>155</v>
      </c>
      <c r="B47" s="122" t="s">
        <v>150</v>
      </c>
      <c r="C47" s="51">
        <v>213668989</v>
      </c>
      <c r="D47" s="51">
        <v>172918002</v>
      </c>
      <c r="E47" s="51">
        <v>230456794</v>
      </c>
    </row>
    <row r="48" spans="1:9" ht="14.5">
      <c r="A48" s="122"/>
      <c r="B48" s="123" t="s">
        <v>151</v>
      </c>
      <c r="C48" s="12">
        <v>12265653678</v>
      </c>
      <c r="D48" s="12">
        <v>11252427529</v>
      </c>
      <c r="E48" s="12">
        <v>12421918145</v>
      </c>
    </row>
    <row r="49" spans="1:6" ht="14.5">
      <c r="A49" s="122"/>
      <c r="B49" s="124" t="s">
        <v>17</v>
      </c>
      <c r="C49" s="110">
        <f>C47-C48</f>
        <v>-12051984689</v>
      </c>
      <c r="D49" s="110">
        <f t="shared" ref="D49" si="24">D47-D48</f>
        <v>-11079509527</v>
      </c>
      <c r="E49" s="110">
        <f t="shared" ref="E49" si="25">E47-E48</f>
        <v>-12191461351</v>
      </c>
      <c r="F49" s="115"/>
    </row>
    <row r="50" spans="1:6" ht="14.5">
      <c r="A50" s="126" t="s">
        <v>161</v>
      </c>
      <c r="B50" s="122" t="s">
        <v>150</v>
      </c>
      <c r="C50" s="51">
        <v>1031939</v>
      </c>
      <c r="D50" s="51">
        <v>1938667</v>
      </c>
      <c r="E50" s="51">
        <v>1939205</v>
      </c>
      <c r="F50" s="115"/>
    </row>
    <row r="51" spans="1:6" ht="14.5">
      <c r="A51" s="122"/>
      <c r="B51" s="123" t="s">
        <v>151</v>
      </c>
      <c r="C51" s="12">
        <v>2460406145</v>
      </c>
      <c r="D51" s="12">
        <v>125005006</v>
      </c>
      <c r="E51" s="12">
        <v>89910778</v>
      </c>
      <c r="F51" s="115"/>
    </row>
    <row r="52" spans="1:6" ht="14.5">
      <c r="A52" s="122"/>
      <c r="B52" s="124" t="s">
        <v>17</v>
      </c>
      <c r="C52" s="110">
        <f>C50-C51</f>
        <v>-2459374206</v>
      </c>
      <c r="D52" s="110">
        <f t="shared" ref="D52" si="26">D50-D51</f>
        <v>-123066339</v>
      </c>
      <c r="E52" s="110">
        <f t="shared" ref="E52" si="27">E50-E51</f>
        <v>-87971573</v>
      </c>
      <c r="F52" s="115"/>
    </row>
    <row r="53" spans="1:6" ht="14.5">
      <c r="A53" s="122" t="s">
        <v>178</v>
      </c>
      <c r="B53" s="122" t="s">
        <v>150</v>
      </c>
      <c r="C53" s="51">
        <v>167901</v>
      </c>
      <c r="D53" s="51">
        <v>541032</v>
      </c>
      <c r="E53" s="51">
        <v>2459936</v>
      </c>
    </row>
    <row r="54" spans="1:6" ht="14.5">
      <c r="A54" s="122"/>
      <c r="B54" s="123" t="s">
        <v>151</v>
      </c>
      <c r="C54" s="125">
        <v>902918615</v>
      </c>
      <c r="D54" s="125">
        <v>1103206150</v>
      </c>
      <c r="E54" s="125">
        <v>1215321086</v>
      </c>
      <c r="F54" s="115"/>
    </row>
    <row r="55" spans="1:6" ht="14.5">
      <c r="A55" s="122"/>
      <c r="B55" s="124" t="s">
        <v>17</v>
      </c>
      <c r="C55" s="110">
        <f>C53-C54</f>
        <v>-902750714</v>
      </c>
      <c r="D55" s="110">
        <f t="shared" ref="D55" si="28">D53-D54</f>
        <v>-1102665118</v>
      </c>
      <c r="E55" s="110">
        <f t="shared" ref="E55" si="29">E53-E54</f>
        <v>-1212861150</v>
      </c>
      <c r="F55" s="115"/>
    </row>
    <row r="56" spans="1:6" ht="14.5">
      <c r="A56" s="122" t="s">
        <v>156</v>
      </c>
      <c r="B56" s="122" t="s">
        <v>150</v>
      </c>
      <c r="C56" s="51">
        <v>19547611</v>
      </c>
      <c r="D56" s="51">
        <v>8888723</v>
      </c>
      <c r="E56" s="51">
        <v>9111118</v>
      </c>
      <c r="F56" s="115"/>
    </row>
    <row r="57" spans="1:6" ht="14.5">
      <c r="A57" s="122"/>
      <c r="B57" s="123" t="s">
        <v>151</v>
      </c>
      <c r="C57" s="12">
        <v>9468598415</v>
      </c>
      <c r="D57" s="12">
        <v>3727187277</v>
      </c>
      <c r="E57" s="12">
        <v>3845467299</v>
      </c>
    </row>
    <row r="58" spans="1:6" ht="14.5">
      <c r="A58" s="122"/>
      <c r="B58" s="124" t="s">
        <v>17</v>
      </c>
      <c r="C58" s="110">
        <f>C56-C57</f>
        <v>-9449050804</v>
      </c>
      <c r="D58" s="110">
        <f t="shared" ref="D58" si="30">D56-D57</f>
        <v>-3718298554</v>
      </c>
      <c r="E58" s="110">
        <f t="shared" ref="E58" si="31">E56-E57</f>
        <v>-3836356181</v>
      </c>
    </row>
    <row r="59" spans="1:6" ht="14.5">
      <c r="A59" s="122" t="s">
        <v>170</v>
      </c>
      <c r="B59" s="122" t="s">
        <v>150</v>
      </c>
      <c r="C59" s="51">
        <v>37698496</v>
      </c>
      <c r="D59" s="51">
        <v>21677087</v>
      </c>
      <c r="E59" s="51">
        <v>19712246</v>
      </c>
    </row>
    <row r="60" spans="1:6" ht="14.5">
      <c r="A60" s="122"/>
      <c r="B60" s="123" t="s">
        <v>151</v>
      </c>
      <c r="C60" s="12">
        <v>15124270314</v>
      </c>
      <c r="D60" s="12">
        <v>15359446335</v>
      </c>
      <c r="E60" s="12">
        <v>15334500279</v>
      </c>
    </row>
    <row r="61" spans="1:6" ht="14.5">
      <c r="A61" s="122"/>
      <c r="B61" s="124" t="s">
        <v>17</v>
      </c>
      <c r="C61" s="110">
        <f>C59-C60</f>
        <v>-15086571818</v>
      </c>
      <c r="D61" s="110">
        <f t="shared" ref="D61" si="32">D59-D60</f>
        <v>-15337769248</v>
      </c>
      <c r="E61" s="110">
        <f t="shared" ref="E61" si="33">E59-E60</f>
        <v>-15314788033</v>
      </c>
    </row>
    <row r="62" spans="1:6" ht="14.5">
      <c r="A62" s="122" t="s">
        <v>165</v>
      </c>
      <c r="B62" s="122" t="s">
        <v>150</v>
      </c>
      <c r="C62" s="51">
        <v>25030738</v>
      </c>
      <c r="D62" s="51">
        <v>10994940</v>
      </c>
      <c r="E62" s="51">
        <v>6137595</v>
      </c>
    </row>
    <row r="63" spans="1:6" ht="14.5">
      <c r="A63" s="122"/>
      <c r="B63" s="123" t="s">
        <v>151</v>
      </c>
      <c r="C63" s="12">
        <v>3675651814</v>
      </c>
      <c r="D63" s="12">
        <v>3596269895</v>
      </c>
      <c r="E63" s="12">
        <v>7272066420</v>
      </c>
    </row>
    <row r="64" spans="1:6" ht="14.5">
      <c r="A64" s="122"/>
      <c r="B64" s="124" t="s">
        <v>17</v>
      </c>
      <c r="C64" s="110">
        <f>C62-C63</f>
        <v>-3650621076</v>
      </c>
      <c r="D64" s="110">
        <f t="shared" ref="D64" si="34">D62-D63</f>
        <v>-3585274955</v>
      </c>
      <c r="E64" s="110">
        <f t="shared" ref="E64" si="35">E62-E63</f>
        <v>-7265928825</v>
      </c>
    </row>
    <row r="65" spans="1:9" ht="14.5">
      <c r="A65" s="122" t="s">
        <v>162</v>
      </c>
      <c r="B65" s="122" t="s">
        <v>150</v>
      </c>
      <c r="C65" s="51">
        <v>8510639</v>
      </c>
      <c r="D65" s="51">
        <v>2140316</v>
      </c>
      <c r="E65" s="51">
        <v>6375722</v>
      </c>
    </row>
    <row r="66" spans="1:9" ht="14.5">
      <c r="A66" s="122"/>
      <c r="B66" s="123" t="s">
        <v>151</v>
      </c>
      <c r="C66" s="12">
        <v>1708889133</v>
      </c>
      <c r="D66" s="12">
        <v>1619403117</v>
      </c>
      <c r="E66" s="12">
        <v>1716764421</v>
      </c>
      <c r="F66" s="115"/>
    </row>
    <row r="67" spans="1:9" ht="14.5">
      <c r="A67" s="122"/>
      <c r="B67" s="124" t="s">
        <v>17</v>
      </c>
      <c r="C67" s="110">
        <f>C65-C66</f>
        <v>-1700378494</v>
      </c>
      <c r="D67" s="110">
        <f t="shared" ref="D67" si="36">D65-D66</f>
        <v>-1617262801</v>
      </c>
      <c r="E67" s="110">
        <f t="shared" ref="E67" si="37">E65-E66</f>
        <v>-1710388699</v>
      </c>
    </row>
    <row r="68" spans="1:9" ht="14.5">
      <c r="A68" s="122" t="s">
        <v>174</v>
      </c>
      <c r="B68" s="122" t="s">
        <v>150</v>
      </c>
      <c r="C68" s="51">
        <v>31135069</v>
      </c>
      <c r="D68" s="51">
        <v>9486929</v>
      </c>
      <c r="E68" s="51">
        <v>6781297</v>
      </c>
      <c r="F68" s="112"/>
    </row>
    <row r="69" spans="1:9" ht="14.5">
      <c r="A69" s="122"/>
      <c r="B69" s="123" t="s">
        <v>151</v>
      </c>
      <c r="C69" s="12">
        <v>1272780176</v>
      </c>
      <c r="D69" s="12">
        <v>1132284114</v>
      </c>
      <c r="E69" s="12">
        <v>1331669095</v>
      </c>
      <c r="F69" s="112"/>
    </row>
    <row r="70" spans="1:9" ht="14.5">
      <c r="A70" s="122"/>
      <c r="B70" s="124" t="s">
        <v>17</v>
      </c>
      <c r="C70" s="110">
        <f>C68-C69</f>
        <v>-1241645107</v>
      </c>
      <c r="D70" s="110">
        <f t="shared" ref="D70" si="38">D68-D69</f>
        <v>-1122797185</v>
      </c>
      <c r="E70" s="110">
        <f t="shared" ref="E70" si="39">E68-E69</f>
        <v>-1324887798</v>
      </c>
      <c r="F70" s="112"/>
    </row>
    <row r="71" spans="1:9" ht="14.5">
      <c r="A71" s="122" t="s">
        <v>175</v>
      </c>
      <c r="B71" s="122" t="s">
        <v>150</v>
      </c>
      <c r="C71" s="51">
        <v>45642406</v>
      </c>
      <c r="D71" s="51">
        <v>336818</v>
      </c>
      <c r="E71" s="51">
        <v>261270</v>
      </c>
      <c r="F71" s="112"/>
      <c r="G71" s="45"/>
      <c r="H71" s="45"/>
      <c r="I71" s="45"/>
    </row>
    <row r="72" spans="1:9" ht="14.5">
      <c r="A72" s="122"/>
      <c r="B72" s="123" t="s">
        <v>151</v>
      </c>
      <c r="C72" s="12">
        <v>5382071176</v>
      </c>
      <c r="D72" s="12">
        <v>4311630187</v>
      </c>
      <c r="E72" s="12">
        <v>4588719311</v>
      </c>
      <c r="F72" s="112"/>
    </row>
    <row r="73" spans="1:9" ht="14.5">
      <c r="A73" s="122"/>
      <c r="B73" s="124" t="s">
        <v>17</v>
      </c>
      <c r="C73" s="110">
        <f>C71-C72</f>
        <v>-5336428770</v>
      </c>
      <c r="D73" s="110">
        <f t="shared" ref="D73" si="40">D71-D72</f>
        <v>-4311293369</v>
      </c>
      <c r="E73" s="110">
        <f t="shared" ref="E73" si="41">E71-E72</f>
        <v>-4588458041</v>
      </c>
      <c r="F73" s="115"/>
    </row>
    <row r="74" spans="1:9" ht="14.5">
      <c r="A74" s="122" t="s">
        <v>176</v>
      </c>
      <c r="B74" s="122" t="s">
        <v>150</v>
      </c>
      <c r="C74" s="51">
        <v>9562152</v>
      </c>
      <c r="D74" s="110">
        <v>0</v>
      </c>
      <c r="E74" s="120">
        <v>0</v>
      </c>
    </row>
    <row r="75" spans="1:9" ht="14.5">
      <c r="A75" s="122"/>
      <c r="B75" s="123" t="s">
        <v>151</v>
      </c>
      <c r="C75" s="12">
        <v>2027009903</v>
      </c>
      <c r="D75" s="12">
        <v>1389415513</v>
      </c>
      <c r="E75" s="12">
        <v>2037571844</v>
      </c>
    </row>
    <row r="76" spans="1:9" ht="14.5">
      <c r="A76" s="122"/>
      <c r="B76" s="124" t="s">
        <v>17</v>
      </c>
      <c r="C76" s="110">
        <f>C74-C75</f>
        <v>-2017447751</v>
      </c>
      <c r="D76" s="110">
        <f t="shared" ref="D76:E76" si="42">D74-D75</f>
        <v>-1389415513</v>
      </c>
      <c r="E76" s="110">
        <f t="shared" si="42"/>
        <v>-2037571844</v>
      </c>
    </row>
    <row r="77" spans="1:9" ht="29">
      <c r="A77" s="127" t="s">
        <v>169</v>
      </c>
      <c r="B77" s="122" t="s">
        <v>150</v>
      </c>
      <c r="C77" s="51">
        <v>3671453668</v>
      </c>
      <c r="D77" s="51">
        <v>1669471084</v>
      </c>
      <c r="E77" s="51">
        <v>2419204222</v>
      </c>
    </row>
    <row r="78" spans="1:9" ht="14.5">
      <c r="A78" s="122"/>
      <c r="B78" s="123" t="s">
        <v>151</v>
      </c>
      <c r="C78" s="12">
        <v>52071287808</v>
      </c>
      <c r="D78" s="12">
        <v>17172472198</v>
      </c>
      <c r="E78" s="12">
        <v>19128650327</v>
      </c>
    </row>
    <row r="79" spans="1:9" ht="14.5">
      <c r="A79" s="122"/>
      <c r="B79" s="124" t="s">
        <v>17</v>
      </c>
      <c r="C79" s="110">
        <f>C77-C78</f>
        <v>-48399834140</v>
      </c>
      <c r="D79" s="110">
        <f t="shared" ref="D79:E79" si="43">D77-D78</f>
        <v>-15503001114</v>
      </c>
      <c r="E79" s="110">
        <f t="shared" si="43"/>
        <v>-16709446105</v>
      </c>
    </row>
    <row r="80" spans="1:9" ht="14.5">
      <c r="A80" s="122" t="s">
        <v>177</v>
      </c>
      <c r="B80" s="122" t="s">
        <v>150</v>
      </c>
      <c r="C80" s="51">
        <v>116553940</v>
      </c>
      <c r="D80" s="51">
        <v>64354584</v>
      </c>
      <c r="E80" s="51">
        <v>53320562</v>
      </c>
    </row>
    <row r="81" spans="1:7" ht="14.5">
      <c r="A81" s="122"/>
      <c r="B81" s="123" t="s">
        <v>151</v>
      </c>
      <c r="C81" s="12">
        <v>2292913121</v>
      </c>
      <c r="D81" s="12">
        <v>1561571027</v>
      </c>
      <c r="E81" s="12">
        <v>2244305782</v>
      </c>
    </row>
    <row r="82" spans="1:7" ht="14.5">
      <c r="A82" s="122"/>
      <c r="B82" s="124" t="s">
        <v>17</v>
      </c>
      <c r="C82" s="110">
        <f>C80-C81</f>
        <v>-2176359181</v>
      </c>
      <c r="D82" s="110">
        <f t="shared" ref="D82" si="44">D80-D81</f>
        <v>-1497216443</v>
      </c>
      <c r="E82" s="110">
        <f t="shared" ref="E82" si="45">E80-E81</f>
        <v>-2190985220</v>
      </c>
    </row>
    <row r="83" spans="1:7" ht="14.5">
      <c r="A83" s="122" t="s">
        <v>157</v>
      </c>
      <c r="B83" s="122" t="s">
        <v>150</v>
      </c>
      <c r="C83" s="110">
        <f>C86-C5-C8-C11-C14-C17-C20-C23-C26-C29-C32-C35-C38-C41-C44-C47-C50-C53-C56-C59-C62-C65-C68-C71-C74-C77-C80</f>
        <v>754573355</v>
      </c>
      <c r="D83" s="110">
        <f t="shared" ref="D83:E83" si="46">D86-D5-D8-D11-D14-D17-D20-D23-D26-D29-D32-D35-D38-D41-D44-D47-D50-D53-D56-D59-D62-D65-D68-D71-D74-D77-D80</f>
        <v>716186453</v>
      </c>
      <c r="E83" s="110">
        <f t="shared" si="46"/>
        <v>893232811</v>
      </c>
    </row>
    <row r="84" spans="1:7" ht="14.5">
      <c r="A84" s="122"/>
      <c r="B84" s="123" t="s">
        <v>151</v>
      </c>
      <c r="C84" s="110">
        <f>C87-C6-C9-C12-C15-C18-C21-C24-C27-C30-C33-C36-C39-C42-C45-C48-C51-C54-C57-C60-C63-C66-C69-C72-C75-C78-C81</f>
        <v>11034967447</v>
      </c>
      <c r="D84" s="110">
        <f t="shared" ref="D84:E84" si="47">D87-D6-D9-D12-D15-D18-D21-D24-D27-D30-D33-D36-D39-D42-D45-D48-D51-D54-D57-D60-D63-D66-D69-D72-D75-D78-D81</f>
        <v>11520564672</v>
      </c>
      <c r="E84" s="110">
        <f t="shared" si="47"/>
        <v>12623315094</v>
      </c>
    </row>
    <row r="85" spans="1:7" ht="14.5">
      <c r="A85" s="122"/>
      <c r="B85" s="124" t="s">
        <v>17</v>
      </c>
      <c r="C85" s="110">
        <f>C83-C84</f>
        <v>-10280394092</v>
      </c>
      <c r="D85" s="110">
        <f t="shared" ref="D85" si="48">D83-D84</f>
        <v>-10804378219</v>
      </c>
      <c r="E85" s="110">
        <f t="shared" ref="E85" si="49">E83-E84</f>
        <v>-11730082283</v>
      </c>
    </row>
    <row r="86" spans="1:7" ht="14.5">
      <c r="A86" s="167" t="s">
        <v>158</v>
      </c>
      <c r="B86" s="128" t="s">
        <v>159</v>
      </c>
      <c r="C86" s="129">
        <v>14249366039</v>
      </c>
      <c r="D86" s="129">
        <v>7458575313</v>
      </c>
      <c r="E86" s="74">
        <v>12087825043</v>
      </c>
    </row>
    <row r="87" spans="1:7" ht="14.5">
      <c r="A87" s="168"/>
      <c r="B87" s="124" t="s">
        <v>3</v>
      </c>
      <c r="C87" s="129">
        <v>224241864745</v>
      </c>
      <c r="D87" s="129">
        <v>177420463201</v>
      </c>
      <c r="E87" s="130">
        <v>200449326617</v>
      </c>
    </row>
    <row r="88" spans="1:7" ht="14.5">
      <c r="A88" s="168"/>
      <c r="B88" s="124" t="s">
        <v>17</v>
      </c>
      <c r="C88" s="111">
        <f>C86-C87</f>
        <v>-209992498706</v>
      </c>
      <c r="D88" s="111">
        <f t="shared" ref="D88:E88" si="50">D86-D87</f>
        <v>-169961887888</v>
      </c>
      <c r="E88" s="111">
        <f t="shared" si="50"/>
        <v>-188361501574</v>
      </c>
    </row>
    <row r="90" spans="1:7" ht="14.5">
      <c r="A90" s="8" t="s">
        <v>12</v>
      </c>
      <c r="B90" s="17" t="s">
        <v>101</v>
      </c>
      <c r="C90" s="4"/>
      <c r="D90" s="4"/>
      <c r="E90" s="4"/>
      <c r="F90" s="4"/>
      <c r="G90" s="4"/>
    </row>
    <row r="91" spans="1:7" ht="14.5">
      <c r="A91" s="8"/>
      <c r="B91" s="17" t="s">
        <v>110</v>
      </c>
      <c r="C91" s="4"/>
      <c r="D91" s="4"/>
      <c r="E91" s="4"/>
      <c r="F91" s="4"/>
      <c r="G91" s="4"/>
    </row>
    <row r="92" spans="1:7" ht="14.5">
      <c r="A92" s="4"/>
      <c r="B92" s="131" t="s">
        <v>107</v>
      </c>
      <c r="C92" s="131"/>
      <c r="D92" s="131"/>
      <c r="E92" s="132"/>
      <c r="F92" s="132"/>
      <c r="G92" s="132"/>
    </row>
  </sheetData>
  <mergeCells count="6">
    <mergeCell ref="B92:G92"/>
    <mergeCell ref="A1:A2"/>
    <mergeCell ref="C3:E3"/>
    <mergeCell ref="A86:A88"/>
    <mergeCell ref="B1:E1"/>
    <mergeCell ref="B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WZV29"/>
  <sheetViews>
    <sheetView tabSelected="1"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F28" sqref="F28"/>
    </sheetView>
  </sheetViews>
  <sheetFormatPr defaultColWidth="8.90625" defaultRowHeight="14.5"/>
  <cols>
    <col min="1" max="1" width="17.81640625" style="75" customWidth="1"/>
    <col min="2" max="2" width="18.54296875" style="75" customWidth="1"/>
    <col min="3" max="6" width="15.1796875" style="75" bestFit="1" customWidth="1"/>
    <col min="7" max="7" width="15.453125" style="78" bestFit="1" customWidth="1"/>
    <col min="8" max="8" width="15.453125" style="79" customWidth="1"/>
    <col min="9" max="9" width="15.1796875" style="5" bestFit="1" customWidth="1"/>
    <col min="10" max="16384" width="8.90625" style="5"/>
  </cols>
  <sheetData>
    <row r="1" spans="1:9 16246:16246" ht="35.4" customHeight="1">
      <c r="A1" s="175" t="s">
        <v>133</v>
      </c>
      <c r="B1" s="180" t="s">
        <v>16</v>
      </c>
      <c r="C1" s="181"/>
      <c r="D1" s="181"/>
      <c r="E1" s="181"/>
      <c r="F1" s="181"/>
      <c r="G1" s="181"/>
      <c r="H1" s="181"/>
      <c r="I1" s="182"/>
    </row>
    <row r="2" spans="1:9 16246:16246">
      <c r="A2" s="176"/>
      <c r="B2" s="177" t="s">
        <v>22</v>
      </c>
      <c r="C2" s="178"/>
      <c r="D2" s="178"/>
      <c r="E2" s="178"/>
      <c r="F2" s="178"/>
      <c r="G2" s="178"/>
      <c r="H2" s="178"/>
      <c r="I2" s="179"/>
    </row>
    <row r="3" spans="1:9 16246:16246">
      <c r="A3" s="84" t="s">
        <v>134</v>
      </c>
      <c r="B3" s="85"/>
      <c r="C3" s="81">
        <v>2015</v>
      </c>
      <c r="D3" s="81">
        <v>2016</v>
      </c>
      <c r="E3" s="81">
        <v>2017</v>
      </c>
      <c r="F3" s="81">
        <v>2018</v>
      </c>
      <c r="G3" s="82" t="s">
        <v>21</v>
      </c>
      <c r="H3" s="83" t="s">
        <v>142</v>
      </c>
      <c r="I3" s="83" t="s">
        <v>182</v>
      </c>
    </row>
    <row r="4" spans="1:9 16246:16246" s="74" customFormat="1">
      <c r="A4" s="86"/>
      <c r="B4" s="86"/>
      <c r="C4" s="86"/>
      <c r="D4" s="86"/>
      <c r="E4" s="86"/>
      <c r="F4" s="86"/>
    </row>
    <row r="5" spans="1:9 16246:16246">
      <c r="A5" s="87" t="s">
        <v>135</v>
      </c>
      <c r="B5" s="88" t="s">
        <v>136</v>
      </c>
      <c r="C5" s="89">
        <v>16656468</v>
      </c>
      <c r="D5" s="89">
        <v>25967852</v>
      </c>
      <c r="E5" s="89">
        <v>30051132</v>
      </c>
      <c r="F5" s="89">
        <v>19801904</v>
      </c>
      <c r="G5" s="89">
        <v>21669435</v>
      </c>
      <c r="H5" s="98">
        <v>2858179566</v>
      </c>
      <c r="I5" s="51">
        <v>24647216</v>
      </c>
    </row>
    <row r="6" spans="1:9 16246:16246">
      <c r="A6" s="87"/>
      <c r="B6" s="88" t="s">
        <v>3</v>
      </c>
      <c r="C6" s="89">
        <v>704848769</v>
      </c>
      <c r="D6" s="89">
        <v>723129458</v>
      </c>
      <c r="E6" s="89">
        <v>534426887</v>
      </c>
      <c r="F6" s="89">
        <v>648975770</v>
      </c>
      <c r="G6" s="89">
        <v>919332046</v>
      </c>
      <c r="H6" s="89">
        <v>689755499</v>
      </c>
      <c r="I6" s="51">
        <v>801777472</v>
      </c>
    </row>
    <row r="7" spans="1:9 16246:16246" s="74" customFormat="1">
      <c r="A7" s="87"/>
      <c r="B7" s="90" t="s">
        <v>17</v>
      </c>
      <c r="C7" s="89">
        <f>C5-C6</f>
        <v>-688192301</v>
      </c>
      <c r="D7" s="89">
        <f>D5-D6</f>
        <v>-697161606</v>
      </c>
      <c r="E7" s="89">
        <f>E5-E6</f>
        <v>-504375755</v>
      </c>
      <c r="F7" s="89">
        <f>F5-F6</f>
        <v>-629173866</v>
      </c>
      <c r="G7" s="89">
        <f>G5-G6</f>
        <v>-897662611</v>
      </c>
      <c r="H7" s="89">
        <f>H5-H6</f>
        <v>2168424067</v>
      </c>
      <c r="I7" s="119">
        <f>I5-I6</f>
        <v>-777130256</v>
      </c>
    </row>
    <row r="8" spans="1:9 16246:16246">
      <c r="A8" s="87" t="s">
        <v>137</v>
      </c>
      <c r="B8" s="88" t="s">
        <v>136</v>
      </c>
      <c r="C8" s="89">
        <v>2656469211</v>
      </c>
      <c r="D8" s="89">
        <v>2134370641</v>
      </c>
      <c r="E8" s="89">
        <v>2500031576</v>
      </c>
      <c r="F8" s="89">
        <v>2863599642</v>
      </c>
      <c r="G8" s="89">
        <v>3870369446</v>
      </c>
      <c r="H8" s="98">
        <v>1840476279</v>
      </c>
      <c r="I8" s="51">
        <v>2825636292</v>
      </c>
    </row>
    <row r="9" spans="1:9 16246:16246" s="74" customFormat="1">
      <c r="A9" s="87"/>
      <c r="B9" s="88" t="s">
        <v>3</v>
      </c>
      <c r="C9" s="89">
        <v>20528336457</v>
      </c>
      <c r="D9" s="89">
        <v>21050117531</v>
      </c>
      <c r="E9" s="89">
        <v>21639692227</v>
      </c>
      <c r="F9" s="89">
        <v>67252360970</v>
      </c>
      <c r="G9" s="89">
        <v>56132607412</v>
      </c>
      <c r="H9" s="89">
        <v>21228888560</v>
      </c>
      <c r="I9" s="51">
        <v>23316643718</v>
      </c>
    </row>
    <row r="10" spans="1:9 16246:16246">
      <c r="A10" s="87"/>
      <c r="B10" s="90" t="s">
        <v>17</v>
      </c>
      <c r="C10" s="89">
        <f>C8-C9</f>
        <v>-17871867246</v>
      </c>
      <c r="D10" s="89">
        <f>D8-D9</f>
        <v>-18915746890</v>
      </c>
      <c r="E10" s="89">
        <f>E8-E9</f>
        <v>-19139660651</v>
      </c>
      <c r="F10" s="89">
        <f>F8-F9</f>
        <v>-64388761328</v>
      </c>
      <c r="G10" s="89">
        <f>G8-G9</f>
        <v>-52262237966</v>
      </c>
      <c r="H10" s="89">
        <f>H8-H9</f>
        <v>-19388412281</v>
      </c>
      <c r="I10" s="119">
        <f>I8-I9</f>
        <v>-20491007426</v>
      </c>
    </row>
    <row r="11" spans="1:9 16246:16246" s="74" customFormat="1">
      <c r="A11" s="90" t="s">
        <v>138</v>
      </c>
      <c r="B11" s="88" t="s">
        <v>136</v>
      </c>
      <c r="C11" s="89">
        <v>7678636859</v>
      </c>
      <c r="D11" s="89">
        <v>7918727996</v>
      </c>
      <c r="E11" s="89">
        <v>8545344769</v>
      </c>
      <c r="F11" s="89">
        <v>8019205123</v>
      </c>
      <c r="G11" s="89">
        <v>5489889506</v>
      </c>
      <c r="H11" s="89">
        <v>2593788820</v>
      </c>
      <c r="I11" s="51">
        <v>5045648814</v>
      </c>
      <c r="WZV11" s="74">
        <v>-223042.29599999997</v>
      </c>
    </row>
    <row r="12" spans="1:9 16246:16246" s="74" customFormat="1">
      <c r="A12" s="90"/>
      <c r="B12" s="88" t="s">
        <v>3</v>
      </c>
      <c r="C12" s="89">
        <v>58322462681</v>
      </c>
      <c r="D12" s="89">
        <v>49192007465</v>
      </c>
      <c r="E12" s="89">
        <v>57314485364</v>
      </c>
      <c r="F12" s="89">
        <v>63319836676</v>
      </c>
      <c r="G12" s="89">
        <v>73914689000</v>
      </c>
      <c r="H12" s="89">
        <v>61707199333</v>
      </c>
      <c r="I12" s="51">
        <v>73628056295</v>
      </c>
    </row>
    <row r="13" spans="1:9 16246:16246">
      <c r="A13" s="90"/>
      <c r="B13" s="90" t="s">
        <v>17</v>
      </c>
      <c r="C13" s="89">
        <f>C11-C12</f>
        <v>-50643825822</v>
      </c>
      <c r="D13" s="89">
        <f>D11-D12</f>
        <v>-41273279469</v>
      </c>
      <c r="E13" s="89">
        <f>E11-E12</f>
        <v>-48769140595</v>
      </c>
      <c r="F13" s="89">
        <f>F11-F12</f>
        <v>-55300631553</v>
      </c>
      <c r="G13" s="89">
        <f>G11-G12</f>
        <v>-68424799494</v>
      </c>
      <c r="H13" s="89">
        <f>H11-H12</f>
        <v>-59113410513</v>
      </c>
      <c r="I13" s="119">
        <f>I11-I12</f>
        <v>-68582407481</v>
      </c>
    </row>
    <row r="14" spans="1:9 16246:16246">
      <c r="A14" s="87" t="s">
        <v>139</v>
      </c>
      <c r="B14" s="88" t="s">
        <v>136</v>
      </c>
      <c r="C14" s="89">
        <v>3082140736</v>
      </c>
      <c r="D14" s="89">
        <v>8063003427</v>
      </c>
      <c r="E14" s="89">
        <v>4445640416</v>
      </c>
      <c r="F14" s="89">
        <v>3175113451</v>
      </c>
      <c r="G14" s="89">
        <v>4208081381</v>
      </c>
      <c r="H14" s="89">
        <v>2340637401</v>
      </c>
      <c r="I14" s="51">
        <v>3248947754</v>
      </c>
    </row>
    <row r="15" spans="1:9 16246:16246">
      <c r="A15" s="87"/>
      <c r="B15" s="88" t="s">
        <v>3</v>
      </c>
      <c r="C15" s="89">
        <v>67417870629</v>
      </c>
      <c r="D15" s="89">
        <v>72666606824</v>
      </c>
      <c r="E15" s="89">
        <v>75275948451</v>
      </c>
      <c r="F15" s="89">
        <v>77412743747</v>
      </c>
      <c r="G15" s="89">
        <v>75500525224</v>
      </c>
      <c r="H15" s="89">
        <v>77094643370</v>
      </c>
      <c r="I15" s="51">
        <v>84886797838</v>
      </c>
    </row>
    <row r="16" spans="1:9 16246:16246" s="74" customFormat="1">
      <c r="A16" s="87"/>
      <c r="B16" s="90" t="s">
        <v>17</v>
      </c>
      <c r="C16" s="89">
        <f>C14-C15</f>
        <v>-64335729893</v>
      </c>
      <c r="D16" s="89">
        <f>D14-D15</f>
        <v>-64603603397</v>
      </c>
      <c r="E16" s="89">
        <f>E14-E15</f>
        <v>-70830308035</v>
      </c>
      <c r="F16" s="89">
        <f>F14-F15</f>
        <v>-74237630296</v>
      </c>
      <c r="G16" s="89">
        <f>G14-G15</f>
        <v>-71292443843</v>
      </c>
      <c r="H16" s="89">
        <f>H14-H15</f>
        <v>-74754005969</v>
      </c>
      <c r="I16" s="119">
        <f>I14-I15</f>
        <v>-81637850084</v>
      </c>
    </row>
    <row r="17" spans="1:9" s="74" customFormat="1">
      <c r="A17" s="90" t="s">
        <v>140</v>
      </c>
      <c r="B17" s="88" t="s">
        <v>136</v>
      </c>
      <c r="C17" s="89">
        <v>667838471</v>
      </c>
      <c r="D17" s="89">
        <v>655772396</v>
      </c>
      <c r="E17" s="89">
        <v>629507247</v>
      </c>
      <c r="F17" s="89">
        <v>818597702</v>
      </c>
      <c r="G17" s="89">
        <v>651068041</v>
      </c>
      <c r="H17" s="89">
        <v>678285554</v>
      </c>
      <c r="I17" s="51">
        <v>546657469</v>
      </c>
    </row>
    <row r="18" spans="1:9" s="74" customFormat="1">
      <c r="A18" s="90"/>
      <c r="B18" s="88" t="s">
        <v>3</v>
      </c>
      <c r="C18" s="89">
        <v>17717613218</v>
      </c>
      <c r="D18" s="89">
        <v>17309102084</v>
      </c>
      <c r="E18" s="89">
        <v>17941786081</v>
      </c>
      <c r="F18" s="89">
        <v>18094989041</v>
      </c>
      <c r="G18" s="89">
        <v>17659848123</v>
      </c>
      <c r="H18" s="89">
        <v>16305264331</v>
      </c>
      <c r="I18" s="51">
        <v>17601482034</v>
      </c>
    </row>
    <row r="19" spans="1:9">
      <c r="A19" s="90"/>
      <c r="B19" s="90" t="s">
        <v>17</v>
      </c>
      <c r="C19" s="89">
        <f t="shared" ref="C19:I19" si="0">C17-C18</f>
        <v>-17049774747</v>
      </c>
      <c r="D19" s="89">
        <f t="shared" si="0"/>
        <v>-16653329688</v>
      </c>
      <c r="E19" s="89">
        <f t="shared" si="0"/>
        <v>-17312278834</v>
      </c>
      <c r="F19" s="89">
        <f t="shared" si="0"/>
        <v>-17276391339</v>
      </c>
      <c r="G19" s="89">
        <f t="shared" si="0"/>
        <v>-17008780082</v>
      </c>
      <c r="H19" s="89">
        <f t="shared" si="0"/>
        <v>-15626978777</v>
      </c>
      <c r="I19" s="119">
        <f t="shared" si="0"/>
        <v>-17054824565</v>
      </c>
    </row>
    <row r="20" spans="1:9" s="74" customFormat="1">
      <c r="A20" s="90" t="s">
        <v>141</v>
      </c>
      <c r="B20" s="88" t="s">
        <v>136</v>
      </c>
      <c r="C20" s="89">
        <f t="shared" ref="C20:I21" si="1">C23-C5-C8-C11-C14-C17</f>
        <v>0</v>
      </c>
      <c r="D20" s="89">
        <f t="shared" si="1"/>
        <v>0</v>
      </c>
      <c r="E20" s="89">
        <f t="shared" si="1"/>
        <v>262526</v>
      </c>
      <c r="F20" s="89">
        <f>F23-F5-F8-F11-F14-F17</f>
        <v>2894237</v>
      </c>
      <c r="G20" s="89">
        <f>G23-G5-G8-G11-G14-G17</f>
        <v>272978702</v>
      </c>
      <c r="H20" s="89">
        <f>H23-H5-H8-H11-H14-H17</f>
        <v>820689758</v>
      </c>
      <c r="I20" s="119">
        <f>I23-I5-I8-I11-I14-I17</f>
        <v>396318398</v>
      </c>
    </row>
    <row r="21" spans="1:9" s="74" customFormat="1">
      <c r="A21" s="90"/>
      <c r="B21" s="88" t="s">
        <v>3</v>
      </c>
      <c r="C21" s="89">
        <f t="shared" si="1"/>
        <v>16091383</v>
      </c>
      <c r="D21" s="89">
        <f t="shared" si="1"/>
        <v>47536695</v>
      </c>
      <c r="E21" s="89">
        <f t="shared" si="1"/>
        <v>64331985</v>
      </c>
      <c r="F21" s="89">
        <f t="shared" si="1"/>
        <v>132583490</v>
      </c>
      <c r="G21" s="89">
        <f t="shared" si="1"/>
        <v>114862996</v>
      </c>
      <c r="H21" s="89">
        <f t="shared" si="1"/>
        <v>398634174</v>
      </c>
      <c r="I21" s="119">
        <f t="shared" si="1"/>
        <v>214569260</v>
      </c>
    </row>
    <row r="22" spans="1:9" s="74" customFormat="1">
      <c r="A22" s="90"/>
      <c r="B22" s="90" t="s">
        <v>17</v>
      </c>
      <c r="C22" s="89">
        <f t="shared" ref="C22:I22" si="2">C20-C21</f>
        <v>-16091383</v>
      </c>
      <c r="D22" s="89">
        <f t="shared" si="2"/>
        <v>-47536695</v>
      </c>
      <c r="E22" s="89">
        <f t="shared" si="2"/>
        <v>-64069459</v>
      </c>
      <c r="F22" s="89">
        <f t="shared" si="2"/>
        <v>-129689253</v>
      </c>
      <c r="G22" s="89">
        <f t="shared" si="2"/>
        <v>158115706</v>
      </c>
      <c r="H22" s="89">
        <f t="shared" si="2"/>
        <v>422055584</v>
      </c>
      <c r="I22" s="119">
        <f t="shared" si="2"/>
        <v>181749138</v>
      </c>
    </row>
    <row r="23" spans="1:9" s="74" customFormat="1">
      <c r="A23" s="91" t="s">
        <v>18</v>
      </c>
      <c r="B23" s="92" t="s">
        <v>136</v>
      </c>
      <c r="C23" s="80">
        <v>14101741745</v>
      </c>
      <c r="D23" s="80">
        <v>18797842312</v>
      </c>
      <c r="E23" s="80">
        <v>16150837666</v>
      </c>
      <c r="F23" s="80">
        <v>14899212059</v>
      </c>
      <c r="G23" s="73">
        <v>14514056511</v>
      </c>
      <c r="H23" s="80">
        <v>11132057378</v>
      </c>
      <c r="I23" s="74">
        <v>12087855943</v>
      </c>
    </row>
    <row r="24" spans="1:9" s="74" customFormat="1">
      <c r="A24" s="91"/>
      <c r="B24" s="92" t="s">
        <v>3</v>
      </c>
      <c r="C24" s="80">
        <v>164707223137</v>
      </c>
      <c r="D24" s="80">
        <v>160988500057</v>
      </c>
      <c r="E24" s="80">
        <v>172770670995</v>
      </c>
      <c r="F24" s="80">
        <v>226861489694</v>
      </c>
      <c r="G24" s="80">
        <v>224241864801</v>
      </c>
      <c r="H24" s="80">
        <v>177424385267</v>
      </c>
      <c r="I24" s="74">
        <v>200449326617</v>
      </c>
    </row>
    <row r="25" spans="1:9" s="74" customFormat="1">
      <c r="A25" s="91"/>
      <c r="B25" s="91" t="s">
        <v>17</v>
      </c>
      <c r="C25" s="93">
        <f t="shared" ref="C25:I25" si="3">C23-C24</f>
        <v>-150605481392</v>
      </c>
      <c r="D25" s="93">
        <f t="shared" si="3"/>
        <v>-142190657745</v>
      </c>
      <c r="E25" s="93">
        <f t="shared" si="3"/>
        <v>-156619833329</v>
      </c>
      <c r="F25" s="93">
        <f t="shared" si="3"/>
        <v>-211962277635</v>
      </c>
      <c r="G25" s="93">
        <f t="shared" si="3"/>
        <v>-209727808290</v>
      </c>
      <c r="H25" s="74">
        <f t="shared" si="3"/>
        <v>-166292327889</v>
      </c>
      <c r="I25" s="74">
        <f t="shared" si="3"/>
        <v>-188361470674</v>
      </c>
    </row>
    <row r="26" spans="1:9" s="74" customFormat="1">
      <c r="A26" s="23"/>
      <c r="B26" s="76"/>
      <c r="C26" s="76"/>
      <c r="D26" s="76"/>
      <c r="E26" s="76"/>
      <c r="F26" s="76"/>
      <c r="G26" s="77"/>
      <c r="H26" s="77"/>
    </row>
    <row r="27" spans="1:9" s="62" customFormat="1">
      <c r="A27" s="8" t="s">
        <v>12</v>
      </c>
      <c r="B27" s="17" t="s">
        <v>101</v>
      </c>
      <c r="C27" s="4"/>
      <c r="D27" s="4"/>
      <c r="E27" s="4"/>
      <c r="F27" s="4"/>
      <c r="G27" s="4"/>
    </row>
    <row r="28" spans="1:9" s="4" customFormat="1">
      <c r="A28" s="8"/>
      <c r="B28" s="17" t="s">
        <v>110</v>
      </c>
    </row>
    <row r="29" spans="1:9" s="4" customFormat="1">
      <c r="B29" s="131" t="s">
        <v>107</v>
      </c>
      <c r="C29" s="131"/>
      <c r="D29" s="131"/>
      <c r="E29" s="132"/>
      <c r="F29" s="132"/>
      <c r="G29" s="132"/>
    </row>
  </sheetData>
  <mergeCells count="4">
    <mergeCell ref="A1:A2"/>
    <mergeCell ref="B29:G29"/>
    <mergeCell ref="B2:I2"/>
    <mergeCell ref="B1:I1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1_BOT</vt:lpstr>
      <vt:lpstr>2_M</vt:lpstr>
      <vt:lpstr>5_TX</vt:lpstr>
      <vt:lpstr>6_PrinX</vt:lpstr>
      <vt:lpstr>8_BOT_PC</vt:lpstr>
      <vt:lpstr>9_Trade_Reg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Tuaine Unuia Jnr</dc:creator>
  <cp:lastModifiedBy>Nilima Lal</cp:lastModifiedBy>
  <cp:lastPrinted>2018-08-21T01:53:24Z</cp:lastPrinted>
  <dcterms:created xsi:type="dcterms:W3CDTF">1996-07-27T06:23:17Z</dcterms:created>
  <dcterms:modified xsi:type="dcterms:W3CDTF">2022-02-17T11:41:42Z</dcterms:modified>
</cp:coreProperties>
</file>