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yh\Downloads\"/>
    </mc:Choice>
  </mc:AlternateContent>
  <xr:revisionPtr revIDLastSave="0" documentId="8_{EC2A276A-B44B-4013-BD6B-B4B2263C3BEE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Leava" sheetId="1" r:id="rId1"/>
  </sheets>
  <definedNames>
    <definedName name="total" localSheetId="0">#REF!</definedName>
    <definedName name="total">#REF!</definedName>
    <definedName name="_xlnm.Print_Area" localSheetId="0">Leava!$A$1:$F$45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42" i="1"/>
  <c r="B41" i="1"/>
  <c r="B40" i="1"/>
  <c r="B39" i="1"/>
  <c r="F34" i="1"/>
  <c r="F36" i="1" s="1"/>
  <c r="F43" i="1" s="1"/>
  <c r="F33" i="1"/>
  <c r="F30" i="1"/>
  <c r="F29" i="1"/>
  <c r="F28" i="1"/>
  <c r="F27" i="1"/>
  <c r="F26" i="1"/>
  <c r="F25" i="1"/>
  <c r="F22" i="1"/>
  <c r="F21" i="1"/>
  <c r="F23" i="1" s="1"/>
  <c r="F20" i="1"/>
  <c r="F16" i="1"/>
  <c r="F14" i="1"/>
  <c r="F11" i="1"/>
  <c r="F12" i="1" s="1"/>
  <c r="F39" i="1" s="1"/>
  <c r="F41" i="1" l="1"/>
  <c r="F31" i="1"/>
  <c r="F42" i="1" s="1"/>
  <c r="F18" i="1"/>
  <c r="F40" i="1" s="1"/>
  <c r="F45" i="1" l="1"/>
</calcChain>
</file>

<file path=xl/sharedStrings.xml><?xml version="1.0" encoding="utf-8"?>
<sst xmlns="http://schemas.openxmlformats.org/spreadsheetml/2006/main" count="47" uniqueCount="40">
  <si>
    <t>Seul le matériel désigné comme "fourni" dans la description est à la charge de la CPS, l'ensemble des outils et autres matériels necessaires à l'exécution des travaux est à la charge de l'exécutant</t>
  </si>
  <si>
    <t>N°</t>
  </si>
  <si>
    <t>Nature des prestations</t>
  </si>
  <si>
    <t>U</t>
  </si>
  <si>
    <t>Qté</t>
  </si>
  <si>
    <t>P.U. [XPF]</t>
  </si>
  <si>
    <t>Total [XPF]</t>
  </si>
  <si>
    <t>0 - DIVERS</t>
  </si>
  <si>
    <t>0.1</t>
  </si>
  <si>
    <t>Installation de chantier</t>
  </si>
  <si>
    <t>F</t>
  </si>
  <si>
    <t>Total chapitre 0</t>
  </si>
  <si>
    <t>1 - TERRASSEMENT</t>
  </si>
  <si>
    <t>1.1</t>
  </si>
  <si>
    <t>Tranchée entre le support de sonde et la guérite - profondeur 0,30m - largeur 0,20m</t>
  </si>
  <si>
    <t>ml</t>
  </si>
  <si>
    <t>1.2</t>
  </si>
  <si>
    <t>Débroussage du tracé de la tranchée (0,5m de chaque coté) et de la zone autour de la guérite (rayon de 5m autour)</t>
  </si>
  <si>
    <t>Total chapitre 1</t>
  </si>
  <si>
    <t>2 - CAGE DE SONDE</t>
  </si>
  <si>
    <t>2.1</t>
  </si>
  <si>
    <t>Réalisation d'une cage de sonde suivant le plan fournis, en soudant des cornières (fourni) et fer plat (fourni)</t>
  </si>
  <si>
    <t>Total chapitre 2</t>
  </si>
  <si>
    <t>3 - AMENAGEMENT RIVE RIVIERE</t>
  </si>
  <si>
    <t>3.1</t>
  </si>
  <si>
    <t>Soudure, mise en place et scellement d'UPN (fourni) dans un massif béton (mélange à béton et sac de ciment fourni) coulé sur place suivant le plan fournis
Le massif est en béton armé 350 kg/m3 scellé chimiquement à la rive, le mélange béton, les fers, les sacs de ciment et les cartouche de scellement chimique sont fournis.</t>
  </si>
  <si>
    <t>3.2</t>
  </si>
  <si>
    <t>Mise en place de la cage de sonde, tube et coude galva (fourni), selon plan fournis</t>
  </si>
  <si>
    <t>3.3</t>
  </si>
  <si>
    <t>Pose du TPC (fourni) dans la tranchée et raccordement au tube galva (fourni)</t>
  </si>
  <si>
    <t>3.4</t>
  </si>
  <si>
    <t>Mise en place UPN (fourni) pour support guérrite (fourni) selon plan fournis</t>
  </si>
  <si>
    <t>Total chapitre 3</t>
  </si>
  <si>
    <t>4 - CALEDONMAX</t>
  </si>
  <si>
    <t>4.1</t>
  </si>
  <si>
    <t>Mise en place des CALEDOMAX (fourni), y compris transport depuis STE de Futuna, selon plan fournis.
Le massif est en béton armé 350 kg/m3, le mélange béton, les fers et les sacs de ciment sont fournis</t>
  </si>
  <si>
    <t>Total chapitre 4</t>
  </si>
  <si>
    <t>RECAPITULATIF</t>
  </si>
  <si>
    <t>----------------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</si>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</sst>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0"/>
  </numFmts>
  <fonts count="11" x14ac:knownFonts="1"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i/>
      <sz val="11"/>
      <name val="Calibri"/>
      <family val="2"/>
      <charset val="1"/>
    </font>
    <font>
      <b/>
      <u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80808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rgb="FF80808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medium">
        <color auto="1"/>
      </bottom>
      <diagonal/>
    </border>
    <border>
      <left style="thin">
        <color auto="1"/>
      </left>
      <right/>
      <top style="thin">
        <color rgb="FF80808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4" fontId="10" fillId="0" borderId="0" applyBorder="0" applyProtection="0"/>
  </cellStyleXfs>
  <cellXfs count="74">
    <xf numFmtId="0" fontId="0" fillId="0" borderId="0" xfId="0"/>
    <xf numFmtId="3" fontId="2" fillId="0" borderId="1" xfId="1" applyNumberFormat="1" applyFont="1" applyBorder="1" applyAlignment="1" applyProtection="1">
      <alignment horizontal="center" wrapText="1"/>
      <protection locked="0"/>
    </xf>
    <xf numFmtId="3" fontId="2" fillId="0" borderId="0" xfId="1" applyNumberFormat="1" applyFont="1" applyProtection="1"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3" fontId="3" fillId="0" borderId="0" xfId="1" applyNumberFormat="1" applyFont="1" applyProtection="1">
      <protection locked="0"/>
    </xf>
    <xf numFmtId="3" fontId="2" fillId="0" borderId="0" xfId="1" applyNumberFormat="1" applyFont="1" applyAlignment="1" applyProtection="1">
      <alignment vertical="top" wrapText="1"/>
      <protection locked="0"/>
    </xf>
    <xf numFmtId="3" fontId="4" fillId="0" borderId="2" xfId="4" applyNumberFormat="1" applyFont="1" applyBorder="1" applyAlignment="1" applyProtection="1">
      <alignment horizontal="center" vertical="center"/>
      <protection locked="0"/>
    </xf>
    <xf numFmtId="3" fontId="4" fillId="0" borderId="3" xfId="4" applyNumberFormat="1" applyFont="1" applyBorder="1" applyAlignment="1" applyProtection="1">
      <alignment horizontal="center" vertical="center"/>
      <protection locked="0"/>
    </xf>
    <xf numFmtId="3" fontId="4" fillId="0" borderId="4" xfId="4" applyNumberFormat="1" applyFont="1" applyBorder="1" applyAlignment="1" applyProtection="1">
      <alignment horizontal="center" vertical="center"/>
      <protection locked="0"/>
    </xf>
    <xf numFmtId="3" fontId="5" fillId="2" borderId="5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 applyProtection="1">
      <alignment vertic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/>
      <protection locked="0"/>
    </xf>
    <xf numFmtId="3" fontId="5" fillId="2" borderId="6" xfId="0" applyNumberFormat="1" applyFont="1" applyFill="1" applyBorder="1" applyAlignment="1" applyProtection="1">
      <alignment vertical="center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5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5" fontId="5" fillId="0" borderId="8" xfId="1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165" fontId="5" fillId="0" borderId="8" xfId="1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 applyProtection="1">
      <alignment vertical="center"/>
      <protection locked="0"/>
    </xf>
    <xf numFmtId="3" fontId="5" fillId="0" borderId="8" xfId="1" applyNumberFormat="1" applyFont="1" applyBorder="1" applyAlignment="1" applyProtection="1">
      <alignment horizontal="center" vertical="center"/>
      <protection locked="0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5" fillId="2" borderId="15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>
      <alignment vertical="center"/>
      <protection locked="0"/>
    </xf>
    <xf numFmtId="3" fontId="5" fillId="2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>
      <alignment vertical="center" wrapText="1"/>
    </xf>
    <xf numFmtId="3" fontId="5" fillId="0" borderId="9" xfId="2" applyNumberFormat="1" applyFont="1" applyBorder="1" applyAlignment="1" applyProtection="1">
      <alignment horizontal="center"/>
      <protection locked="0"/>
    </xf>
    <xf numFmtId="3" fontId="5" fillId="0" borderId="9" xfId="2" applyNumberFormat="1" applyFont="1" applyBorder="1" applyProtection="1">
      <protection locked="0"/>
    </xf>
    <xf numFmtId="0" fontId="0" fillId="0" borderId="20" xfId="0" applyBorder="1" applyAlignment="1">
      <alignment horizontal="center" vertical="center" wrapText="1"/>
    </xf>
    <xf numFmtId="3" fontId="4" fillId="0" borderId="21" xfId="1" applyNumberFormat="1" applyFont="1" applyBorder="1" applyAlignment="1" applyProtection="1">
      <alignment horizontal="right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vertical="center"/>
      <protection locked="0"/>
    </xf>
    <xf numFmtId="3" fontId="5" fillId="0" borderId="23" xfId="0" applyNumberFormat="1" applyFont="1" applyBorder="1" applyAlignment="1" applyProtection="1">
      <alignment vertical="center"/>
      <protection locked="0"/>
    </xf>
    <xf numFmtId="3" fontId="5" fillId="0" borderId="18" xfId="2" applyNumberFormat="1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right" vertical="center" wrapText="1"/>
    </xf>
    <xf numFmtId="3" fontId="8" fillId="0" borderId="18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9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29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1" applyNumberFormat="1" applyFont="1" applyBorder="1" applyProtection="1">
      <protection locked="0"/>
    </xf>
    <xf numFmtId="3" fontId="2" fillId="0" borderId="0" xfId="1" applyNumberFormat="1" applyFont="1" applyBorder="1" applyProtection="1"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3" borderId="0" xfId="0" applyNumberFormat="1" applyFont="1" applyFill="1" applyBorder="1" applyAlignment="1" applyProtection="1">
      <alignment vertical="center"/>
      <protection locked="0"/>
    </xf>
  </cellXfs>
  <cellStyles count="6">
    <cellStyle name="Normal" xfId="0" builtinId="0"/>
    <cellStyle name="Normal 2" xfId="1" xr:uid="{00000000-0005-0000-0000-000006000000}"/>
    <cellStyle name="Normal 3" xfId="2" xr:uid="{00000000-0005-0000-0000-000007000000}"/>
    <cellStyle name="Normal 7" xfId="3" xr:uid="{00000000-0005-0000-0000-000008000000}"/>
    <cellStyle name="Normal 7 2" xfId="4" xr:uid="{00000000-0005-0000-0000-000009000000}"/>
    <cellStyle name="Pourcentage 2" xfId="5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835200</xdr:colOff>
      <xdr:row>0</xdr:row>
      <xdr:rowOff>76320</xdr:rowOff>
    </xdr:from>
    <xdr:to>
      <xdr:col>4</xdr:col>
      <xdr:colOff>368280</xdr:colOff>
      <xdr:row>6</xdr:row>
      <xdr:rowOff>104400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9120" y="76320"/>
          <a:ext cx="3998160" cy="99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35638" dir="2700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36720" bIns="32040"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600" b="1" strike="noStrike" spc="-1">
              <a:latin typeface="Calibri"/>
            </a:rPr>
            <a:t>LOT N°2</a:t>
          </a:r>
          <a:endParaRPr lang="fr-F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600" b="1" strike="noStrike" spc="-1">
              <a:latin typeface="Calibri"/>
            </a:rPr>
            <a:t>Travaux pour l'installation de supports pour stations limnimétriques sur la rive de la rivière Leava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MJ48"/>
  <sheetViews>
    <sheetView showZeros="0" tabSelected="1" view="pageBreakPreview" zoomScale="145" zoomScaleNormal="100" zoomScalePageLayoutView="145" workbookViewId="0">
      <selection activeCell="E34" sqref="E34"/>
    </sheetView>
  </sheetViews>
  <sheetFormatPr baseColWidth="10" defaultColWidth="11.42578125" defaultRowHeight="15" x14ac:dyDescent="0.25"/>
  <cols>
    <col min="1" max="1" width="7" style="2" customWidth="1"/>
    <col min="2" max="2" width="53.28515625" style="2" customWidth="1"/>
    <col min="3" max="3" width="3.28515625" style="3" customWidth="1"/>
    <col min="4" max="4" width="6.7109375" style="2" customWidth="1"/>
    <col min="5" max="5" width="11.85546875" style="2" customWidth="1"/>
    <col min="6" max="6" width="13.42578125" style="2" customWidth="1"/>
    <col min="7" max="7" width="11.42578125" style="2"/>
    <col min="8" max="8" width="11.42578125" style="4"/>
    <col min="9" max="1024" width="11.42578125" style="2"/>
  </cols>
  <sheetData>
    <row r="4" spans="1:11" ht="12.75" customHeight="1" x14ac:dyDescent="0.25">
      <c r="I4" s="5"/>
      <c r="J4" s="5"/>
      <c r="K4" s="5"/>
    </row>
    <row r="5" spans="1:11" ht="12.75" customHeight="1" x14ac:dyDescent="0.25">
      <c r="I5" s="5"/>
      <c r="J5" s="5"/>
      <c r="K5" s="5"/>
    </row>
    <row r="6" spans="1:11" ht="12.75" customHeight="1" x14ac:dyDescent="0.25">
      <c r="I6" s="5"/>
      <c r="J6" s="5"/>
      <c r="K6" s="5"/>
    </row>
    <row r="7" spans="1:11" x14ac:dyDescent="0.25">
      <c r="I7" s="5"/>
      <c r="J7" s="5"/>
      <c r="K7" s="5"/>
    </row>
    <row r="8" spans="1:11" ht="42.75" customHeight="1" x14ac:dyDescent="0.25">
      <c r="B8" s="1" t="s">
        <v>0</v>
      </c>
      <c r="C8" s="1"/>
      <c r="D8" s="1"/>
      <c r="E8" s="1"/>
    </row>
    <row r="9" spans="1:11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8" t="s">
        <v>6</v>
      </c>
    </row>
    <row r="10" spans="1:11" x14ac:dyDescent="0.25">
      <c r="A10" s="9"/>
      <c r="B10" s="10" t="s">
        <v>7</v>
      </c>
      <c r="C10" s="11"/>
      <c r="D10" s="11"/>
      <c r="E10" s="12"/>
      <c r="F10" s="13"/>
    </row>
    <row r="11" spans="1:11" x14ac:dyDescent="0.25">
      <c r="A11" s="14" t="s">
        <v>8</v>
      </c>
      <c r="B11" s="15" t="s">
        <v>9</v>
      </c>
      <c r="C11" s="16" t="s">
        <v>10</v>
      </c>
      <c r="D11" s="17">
        <v>1</v>
      </c>
      <c r="E11" s="15"/>
      <c r="F11" s="18">
        <f>E11*$D11</f>
        <v>0</v>
      </c>
    </row>
    <row r="12" spans="1:11" x14ac:dyDescent="0.25">
      <c r="A12" s="19"/>
      <c r="B12" s="20" t="s">
        <v>11</v>
      </c>
      <c r="C12" s="21"/>
      <c r="D12" s="21"/>
      <c r="E12" s="22"/>
      <c r="F12" s="23">
        <f>SUM(F11:F11)</f>
        <v>0</v>
      </c>
    </row>
    <row r="13" spans="1:11" x14ac:dyDescent="0.25">
      <c r="A13" s="9"/>
      <c r="B13" s="10" t="s">
        <v>12</v>
      </c>
      <c r="C13" s="11"/>
      <c r="D13" s="11"/>
      <c r="E13" s="12"/>
      <c r="F13" s="13"/>
    </row>
    <row r="14" spans="1:11" ht="30" x14ac:dyDescent="0.25">
      <c r="A14" s="24" t="s">
        <v>13</v>
      </c>
      <c r="B14" s="25" t="s">
        <v>14</v>
      </c>
      <c r="C14" s="16" t="s">
        <v>15</v>
      </c>
      <c r="D14" s="16">
        <v>25</v>
      </c>
      <c r="E14" s="15"/>
      <c r="F14" s="26">
        <f>$D14*E14</f>
        <v>0</v>
      </c>
    </row>
    <row r="15" spans="1:11" x14ac:dyDescent="0.25">
      <c r="A15" s="27"/>
      <c r="B15" s="15"/>
      <c r="C15" s="16"/>
      <c r="D15" s="16"/>
      <c r="E15" s="15"/>
      <c r="F15" s="26"/>
    </row>
    <row r="16" spans="1:11" ht="45" x14ac:dyDescent="0.25">
      <c r="A16" s="14" t="s">
        <v>16</v>
      </c>
      <c r="B16" s="25" t="s">
        <v>17</v>
      </c>
      <c r="C16" s="16" t="s">
        <v>10</v>
      </c>
      <c r="D16" s="16">
        <v>1</v>
      </c>
      <c r="E16" s="15"/>
      <c r="F16" s="26">
        <f>$D16*E16</f>
        <v>0</v>
      </c>
    </row>
    <row r="17" spans="1:6" x14ac:dyDescent="0.25">
      <c r="A17" s="27"/>
      <c r="B17" s="25"/>
      <c r="C17" s="16"/>
      <c r="D17" s="16"/>
      <c r="E17" s="15"/>
      <c r="F17" s="26"/>
    </row>
    <row r="18" spans="1:6" x14ac:dyDescent="0.25">
      <c r="A18" s="19"/>
      <c r="B18" s="20" t="s">
        <v>18</v>
      </c>
      <c r="C18" s="21"/>
      <c r="D18" s="21"/>
      <c r="E18" s="22"/>
      <c r="F18" s="23">
        <f>SUM(F14:F16)</f>
        <v>0</v>
      </c>
    </row>
    <row r="19" spans="1:6" x14ac:dyDescent="0.25">
      <c r="A19" s="9"/>
      <c r="B19" s="10" t="s">
        <v>19</v>
      </c>
      <c r="C19" s="11"/>
      <c r="D19" s="11"/>
      <c r="E19" s="12"/>
      <c r="F19" s="13"/>
    </row>
    <row r="20" spans="1:6" x14ac:dyDescent="0.25">
      <c r="A20" s="28"/>
      <c r="B20" s="29"/>
      <c r="C20" s="16"/>
      <c r="D20" s="16"/>
      <c r="E20" s="15"/>
      <c r="F20" s="30">
        <f>$D20*E20</f>
        <v>0</v>
      </c>
    </row>
    <row r="21" spans="1:6" ht="30" x14ac:dyDescent="0.25">
      <c r="A21" s="31" t="s">
        <v>20</v>
      </c>
      <c r="B21" s="25" t="s">
        <v>21</v>
      </c>
      <c r="C21" s="16" t="s">
        <v>3</v>
      </c>
      <c r="D21" s="16">
        <v>1</v>
      </c>
      <c r="E21" s="15"/>
      <c r="F21" s="30">
        <f>$D21*E21</f>
        <v>0</v>
      </c>
    </row>
    <row r="22" spans="1:6" x14ac:dyDescent="0.25">
      <c r="A22" s="28"/>
      <c r="B22" s="29"/>
      <c r="C22" s="16"/>
      <c r="D22" s="16"/>
      <c r="E22" s="15"/>
      <c r="F22" s="30">
        <f>$D22*E22</f>
        <v>0</v>
      </c>
    </row>
    <row r="23" spans="1:6" x14ac:dyDescent="0.25">
      <c r="A23" s="19"/>
      <c r="B23" s="20" t="s">
        <v>22</v>
      </c>
      <c r="C23" s="21"/>
      <c r="D23" s="21"/>
      <c r="E23" s="22"/>
      <c r="F23" s="23">
        <f>SUM(F20:F22)</f>
        <v>0</v>
      </c>
    </row>
    <row r="24" spans="1:6" x14ac:dyDescent="0.25">
      <c r="A24" s="32"/>
      <c r="B24" s="33" t="s">
        <v>23</v>
      </c>
      <c r="C24" s="34"/>
      <c r="D24" s="34"/>
      <c r="E24" s="35"/>
      <c r="F24" s="36"/>
    </row>
    <row r="25" spans="1:6" x14ac:dyDescent="0.25">
      <c r="A25" s="28"/>
      <c r="B25" s="29"/>
      <c r="C25" s="16"/>
      <c r="D25" s="16"/>
      <c r="E25" s="15"/>
      <c r="F25" s="30">
        <f t="shared" ref="F25:F30" si="0">$D25*E25</f>
        <v>0</v>
      </c>
    </row>
    <row r="26" spans="1:6" ht="105" x14ac:dyDescent="0.25">
      <c r="A26" s="37" t="s">
        <v>24</v>
      </c>
      <c r="B26" s="38" t="s">
        <v>25</v>
      </c>
      <c r="C26" s="39" t="s">
        <v>10</v>
      </c>
      <c r="D26" s="40">
        <v>1</v>
      </c>
      <c r="E26" s="41"/>
      <c r="F26" s="42">
        <f t="shared" si="0"/>
        <v>0</v>
      </c>
    </row>
    <row r="27" spans="1:6" ht="30" x14ac:dyDescent="0.25">
      <c r="A27" s="37" t="s">
        <v>26</v>
      </c>
      <c r="B27" s="38" t="s">
        <v>27</v>
      </c>
      <c r="C27" s="39" t="s">
        <v>10</v>
      </c>
      <c r="D27" s="40">
        <v>1</v>
      </c>
      <c r="E27" s="41"/>
      <c r="F27" s="42">
        <f t="shared" si="0"/>
        <v>0</v>
      </c>
    </row>
    <row r="28" spans="1:6" ht="30" x14ac:dyDescent="0.25">
      <c r="A28" s="37" t="s">
        <v>28</v>
      </c>
      <c r="B28" s="38" t="s">
        <v>29</v>
      </c>
      <c r="C28" s="39" t="s">
        <v>10</v>
      </c>
      <c r="D28" s="40">
        <v>1</v>
      </c>
      <c r="E28" s="41"/>
      <c r="F28" s="42">
        <f t="shared" si="0"/>
        <v>0</v>
      </c>
    </row>
    <row r="29" spans="1:6" ht="30" x14ac:dyDescent="0.25">
      <c r="A29" s="37" t="s">
        <v>30</v>
      </c>
      <c r="B29" s="38" t="s">
        <v>31</v>
      </c>
      <c r="C29" s="39" t="s">
        <v>10</v>
      </c>
      <c r="D29" s="40">
        <v>1</v>
      </c>
      <c r="E29" s="41"/>
      <c r="F29" s="42">
        <f t="shared" si="0"/>
        <v>0</v>
      </c>
    </row>
    <row r="30" spans="1:6" x14ac:dyDescent="0.25">
      <c r="A30" s="31"/>
      <c r="B30" s="43"/>
      <c r="C30" s="44"/>
      <c r="D30" s="44"/>
      <c r="E30" s="45"/>
      <c r="F30" s="30">
        <f t="shared" si="0"/>
        <v>0</v>
      </c>
    </row>
    <row r="31" spans="1:6" x14ac:dyDescent="0.25">
      <c r="A31" s="46"/>
      <c r="B31" s="47" t="s">
        <v>32</v>
      </c>
      <c r="C31" s="48"/>
      <c r="D31" s="48"/>
      <c r="E31" s="49"/>
      <c r="F31" s="50">
        <f>SUM(F26:F30)</f>
        <v>0</v>
      </c>
    </row>
    <row r="32" spans="1:6" x14ac:dyDescent="0.25">
      <c r="A32" s="32"/>
      <c r="B32" s="33" t="s">
        <v>33</v>
      </c>
      <c r="C32" s="34"/>
      <c r="D32" s="34"/>
      <c r="E32" s="35"/>
      <c r="F32" s="36"/>
    </row>
    <row r="33" spans="1:11" x14ac:dyDescent="0.25">
      <c r="A33" s="31"/>
      <c r="B33" s="43"/>
      <c r="C33" s="44"/>
      <c r="D33" s="44"/>
      <c r="E33" s="45"/>
      <c r="F33" s="30">
        <f>$D33*E33</f>
        <v>0</v>
      </c>
    </row>
    <row r="34" spans="1:11" ht="60" x14ac:dyDescent="0.25">
      <c r="A34" s="37" t="s">
        <v>34</v>
      </c>
      <c r="B34" s="51" t="s">
        <v>35</v>
      </c>
      <c r="C34" s="40" t="s">
        <v>10</v>
      </c>
      <c r="D34" s="40">
        <v>3</v>
      </c>
      <c r="E34" s="41"/>
      <c r="F34" s="42">
        <f>$D34*E34</f>
        <v>0</v>
      </c>
    </row>
    <row r="35" spans="1:11" x14ac:dyDescent="0.25">
      <c r="A35" s="52"/>
      <c r="B35" s="53"/>
      <c r="C35" s="40"/>
      <c r="D35" s="40"/>
      <c r="E35" s="41"/>
      <c r="F35" s="42"/>
    </row>
    <row r="36" spans="1:11" x14ac:dyDescent="0.25">
      <c r="A36" s="46"/>
      <c r="B36" s="47" t="s">
        <v>36</v>
      </c>
      <c r="C36" s="48"/>
      <c r="D36" s="48"/>
      <c r="E36" s="49"/>
      <c r="F36" s="50">
        <f>SUM(F34:F35)</f>
        <v>0</v>
      </c>
    </row>
    <row r="37" spans="1:11" x14ac:dyDescent="0.25">
      <c r="A37" s="54"/>
      <c r="B37" s="55"/>
      <c r="C37" s="56"/>
      <c r="D37" s="56"/>
      <c r="E37" s="55"/>
      <c r="F37" s="57"/>
    </row>
    <row r="38" spans="1:11" x14ac:dyDescent="0.25">
      <c r="A38" s="58" t="s">
        <v>37</v>
      </c>
      <c r="B38" s="59"/>
      <c r="C38" s="60"/>
      <c r="D38" s="60"/>
      <c r="E38" s="59"/>
      <c r="F38" s="59"/>
    </row>
    <row r="39" spans="1:11" x14ac:dyDescent="0.25">
      <c r="A39" s="61"/>
      <c r="B39" s="62" t="str">
        <f>+B10</f>
        <v>0 - DIVERS</v>
      </c>
      <c r="C39" s="63"/>
      <c r="D39" s="63"/>
      <c r="E39" s="64"/>
      <c r="F39" s="65">
        <f>F12</f>
        <v>0</v>
      </c>
    </row>
    <row r="40" spans="1:11" x14ac:dyDescent="0.25">
      <c r="A40" s="60"/>
      <c r="B40" s="62" t="str">
        <f>+B13</f>
        <v>1 - TERRASSEMENT</v>
      </c>
      <c r="C40" s="63"/>
      <c r="D40" s="63"/>
      <c r="E40" s="64"/>
      <c r="F40" s="65">
        <f>F18</f>
        <v>0</v>
      </c>
    </row>
    <row r="41" spans="1:11" x14ac:dyDescent="0.25">
      <c r="A41" s="60"/>
      <c r="B41" s="62" t="str">
        <f>+B19</f>
        <v>2 - CAGE DE SONDE</v>
      </c>
      <c r="C41" s="63"/>
      <c r="D41" s="63"/>
      <c r="E41" s="64"/>
      <c r="F41" s="65">
        <f>F23</f>
        <v>0</v>
      </c>
    </row>
    <row r="42" spans="1:11" x14ac:dyDescent="0.25">
      <c r="A42" s="60"/>
      <c r="B42" s="62" t="str">
        <f>B24</f>
        <v>3 - AMENAGEMENT RIVE RIVIERE</v>
      </c>
      <c r="C42" s="63"/>
      <c r="D42" s="63"/>
      <c r="E42" s="64"/>
      <c r="F42" s="65">
        <f>F31</f>
        <v>0</v>
      </c>
      <c r="H42" s="70"/>
      <c r="I42" s="71"/>
      <c r="J42" s="71"/>
      <c r="K42" s="71"/>
    </row>
    <row r="43" spans="1:11" x14ac:dyDescent="0.25">
      <c r="A43" s="60"/>
      <c r="B43" s="62" t="str">
        <f>B32</f>
        <v>4 - CALEDONMAX</v>
      </c>
      <c r="C43" s="63"/>
      <c r="D43" s="63"/>
      <c r="E43" s="64"/>
      <c r="F43" s="65">
        <f>F36</f>
        <v>0</v>
      </c>
      <c r="H43" s="70"/>
      <c r="I43" s="71"/>
      <c r="J43" s="71"/>
      <c r="K43" s="71"/>
    </row>
    <row r="44" spans="1:11" x14ac:dyDescent="0.25">
      <c r="A44" s="60"/>
      <c r="B44" s="59"/>
      <c r="C44" s="60"/>
      <c r="D44" s="60"/>
      <c r="E44" s="59"/>
      <c r="F44" s="66" t="s">
        <v>38</v>
      </c>
      <c r="H44" s="72"/>
      <c r="I44" s="72"/>
      <c r="J44" s="72"/>
      <c r="K44" s="71"/>
    </row>
    <row r="45" spans="1:11" x14ac:dyDescent="0.25">
      <c r="A45" s="68"/>
      <c r="B45" s="69" t="s">
        <v>39</v>
      </c>
      <c r="C45" s="68"/>
      <c r="D45" s="68"/>
      <c r="E45" s="69"/>
      <c r="F45" s="67">
        <f>SUM(F39:F43)</f>
        <v>0</v>
      </c>
      <c r="H45" s="72"/>
      <c r="I45" s="73"/>
      <c r="J45" s="72"/>
      <c r="K45" s="71"/>
    </row>
    <row r="46" spans="1:11" x14ac:dyDescent="0.25">
      <c r="H46" s="72"/>
      <c r="I46" s="72"/>
      <c r="J46" s="72"/>
      <c r="K46" s="71"/>
    </row>
    <row r="47" spans="1:11" x14ac:dyDescent="0.25">
      <c r="H47" s="72"/>
      <c r="I47" s="72"/>
      <c r="J47" s="72"/>
      <c r="K47" s="71"/>
    </row>
    <row r="48" spans="1:11" x14ac:dyDescent="0.25">
      <c r="H48" s="70"/>
      <c r="I48" s="71"/>
      <c r="J48" s="71"/>
      <c r="K48" s="71"/>
    </row>
  </sheetData>
  <mergeCells count="1">
    <mergeCell ref="B8:E8"/>
  </mergeCells>
  <printOptions horizontalCentered="1"/>
  <pageMargins left="0.39374999999999999" right="0.39374999999999999" top="0.74791666666666701" bottom="0.78749999999999998" header="0.51180555555555496" footer="0.51180555555555496"/>
  <pageSetup paperSize="9" scale="98" firstPageNumber="0" orientation="portrait" horizontalDpi="300" verticalDpi="300" r:id="rId1"/>
  <headerFooter>
    <oddFooter>&amp;LSeptembre 2022&amp;CREHABILITATION DU CAPTAGE D'EAU TERRITORIAL SUR LA RIVIERE LEAVA&amp;RLeava  p. &amp;P/&amp;N</oddFooter>
  </headerFooter>
  <rowBreaks count="1" manualBreakCount="1">
    <brk id="2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614B2D-96F5-407E-85B4-D9647F3B0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6D1A0F-9FC4-4733-8D76-5C9CA5E9D1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2CD424-444F-44AB-9700-F6B0198518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Leava</vt:lpstr>
      <vt:lpstr>Leava!Zone_d_impression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THESEE</dc:creator>
  <dc:description/>
  <cp:lastModifiedBy>Charles Yung-Hing</cp:lastModifiedBy>
  <cp:revision>0</cp:revision>
  <cp:lastPrinted>2022-10-04T21:39:22Z</cp:lastPrinted>
  <dcterms:created xsi:type="dcterms:W3CDTF">2009-02-25T05:31:53Z</dcterms:created>
  <dcterms:modified xsi:type="dcterms:W3CDTF">2024-03-01T03:25:27Z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