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13_ncr:1_{EF32EC39-B57F-4824-B214-6F43BF6ECD94}" xr6:coauthVersionLast="47" xr6:coauthVersionMax="47" xr10:uidLastSave="{00000000-0000-0000-0000-000000000000}"/>
  <bookViews>
    <workbookView xWindow="19090" yWindow="-110" windowWidth="19420" windowHeight="10420" tabRatio="506" activeTab="5" xr2:uid="{00000000-000D-0000-FFFF-FFFF00000000}"/>
  </bookViews>
  <sheets>
    <sheet name="1_BOT" sheetId="9" r:id="rId1"/>
    <sheet name="2_M" sheetId="2" r:id="rId2"/>
    <sheet name="5_TX" sheetId="11" r:id="rId3"/>
    <sheet name="6_PrinX" sheetId="10" r:id="rId4"/>
    <sheet name="8_BOT_PC" sheetId="12" r:id="rId5"/>
    <sheet name="9_Trade_Reg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3" l="1"/>
  <c r="D19" i="13"/>
  <c r="D20" i="12"/>
  <c r="D19" i="12"/>
  <c r="D18" i="12"/>
  <c r="D15" i="12"/>
  <c r="D12" i="12"/>
  <c r="D9" i="12"/>
  <c r="D6" i="12"/>
  <c r="C18" i="12"/>
  <c r="C20" i="12"/>
  <c r="C19" i="12"/>
  <c r="C21" i="12" s="1"/>
  <c r="L19" i="10"/>
  <c r="X16" i="11"/>
  <c r="X16" i="2"/>
  <c r="D17" i="9"/>
  <c r="F17" i="9" s="1"/>
  <c r="C20" i="13"/>
  <c r="C19" i="13"/>
  <c r="D21" i="12" l="1"/>
  <c r="C21" i="13"/>
  <c r="C15" i="12" l="1"/>
  <c r="C12" i="12"/>
  <c r="C9" i="12"/>
  <c r="C6" i="12"/>
  <c r="K19" i="10"/>
  <c r="J19" i="10"/>
  <c r="I19" i="10"/>
  <c r="H19" i="10"/>
  <c r="D19" i="10"/>
  <c r="C19" i="10"/>
  <c r="B19" i="10"/>
  <c r="X15" i="2" l="1"/>
  <c r="X6" i="2"/>
  <c r="D16" i="9" l="1"/>
  <c r="F16" i="9" s="1"/>
  <c r="E14" i="10" l="1"/>
  <c r="E19" i="10" s="1"/>
  <c r="F14" i="10"/>
  <c r="F19" i="10" s="1"/>
  <c r="G14" i="10"/>
  <c r="G19" i="10" s="1"/>
  <c r="X14" i="2"/>
  <c r="D15" i="9"/>
  <c r="F15" i="9" s="1"/>
  <c r="X13" i="2" l="1"/>
  <c r="D14" i="9" l="1"/>
  <c r="F14" i="9" s="1"/>
  <c r="D13" i="9" l="1"/>
  <c r="F13" i="9" s="1"/>
  <c r="X12" i="2" l="1"/>
  <c r="X11" i="2"/>
  <c r="X10" i="2" l="1"/>
  <c r="D12" i="9" l="1"/>
  <c r="F12" i="9" s="1"/>
  <c r="D11" i="9" l="1"/>
  <c r="F11" i="9" s="1"/>
  <c r="D10" i="9" l="1"/>
  <c r="F10" i="9" s="1"/>
  <c r="X8" i="11" l="1"/>
  <c r="X8" i="2" l="1"/>
  <c r="X9" i="2" l="1"/>
  <c r="X7" i="11"/>
  <c r="D9" i="9" l="1"/>
  <c r="F9" i="9" s="1"/>
  <c r="X6" i="11" l="1"/>
  <c r="D7" i="9" l="1"/>
  <c r="F7" i="9" s="1"/>
  <c r="D8" i="9" l="1"/>
  <c r="F8" i="9" s="1"/>
  <c r="D6" i="9" l="1"/>
  <c r="D5" i="9"/>
  <c r="F5" i="9" l="1"/>
  <c r="F6" i="9"/>
  <c r="X15" i="11"/>
  <c r="X9" i="11"/>
  <c r="X10" i="11"/>
  <c r="X14" i="11"/>
  <c r="X12" i="11"/>
  <c r="X13" i="11"/>
  <c r="X11" i="11"/>
</calcChain>
</file>

<file path=xl/sharedStrings.xml><?xml version="1.0" encoding="utf-8"?>
<sst xmlns="http://schemas.openxmlformats.org/spreadsheetml/2006/main" count="262" uniqueCount="123">
  <si>
    <t>Re-exports</t>
  </si>
  <si>
    <t>Trade Balance</t>
  </si>
  <si>
    <t>Total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</si>
  <si>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</si>
  <si>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</si>
  <si>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</si>
  <si>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</si>
  <si>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</si>
  <si>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</si>
  <si>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</si>
  <si>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</si>
  <si>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</si>
  <si>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</si>
  <si>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</si>
  <si>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</si>
  <si>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</si>
  <si>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</si>
  <si>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</si>
  <si>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</si>
  <si>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</si>
  <si>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</si>
  <si>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</t>
  </si>
  <si>
    <t>Others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</si>
  <si>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</si>
  <si>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</si>
  <si>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</si>
  <si>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</si>
  <si>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</si>
  <si>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</si>
  <si>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</si>
  <si>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</si>
  <si>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</si>
  <si>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</si>
  <si>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</si>
  <si>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</si>
  <si>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</si>
  <si>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</si>
  <si>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</si>
  <si>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</si>
  <si>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</si>
  <si>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</si>
  <si>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94 - 96</t>
  </si>
  <si>
    <t>Table 2</t>
  </si>
  <si>
    <t>XIX</t>
  </si>
  <si>
    <t>XXI</t>
  </si>
  <si>
    <t>XXII</t>
  </si>
  <si>
    <t>93</t>
  </si>
  <si>
    <t>Table 5</t>
  </si>
  <si>
    <t>97</t>
  </si>
  <si>
    <t>Period</t>
  </si>
  <si>
    <t>Domestic</t>
  </si>
  <si>
    <t>Surplus(+) /   Deficit(-)</t>
  </si>
  <si>
    <t>BALANCE OF TRADE - ALL  ITEMS</t>
  </si>
  <si>
    <t>Live animals: animal products</t>
  </si>
  <si>
    <t>Vegetable products</t>
  </si>
  <si>
    <t>Animal or vegetable oils &amp; fats</t>
  </si>
  <si>
    <t>Mineral products</t>
  </si>
  <si>
    <t>Chemicals and allied products</t>
  </si>
  <si>
    <t>Plastic, rubber &amp; articles thereof</t>
  </si>
  <si>
    <t>Raw hides, skins, leather articles thereof &amp; travel goods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</si>
  <si>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</si>
  <si>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</si>
  <si>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</si>
  <si>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</si>
  <si>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</si>
  <si>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</si>
  <si>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</si>
  <si>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</si>
  <si>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</si>
  <si>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</si>
  <si>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</si>
  <si>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</si>
  <si>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</si>
  <si>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>Fish</t>
  </si>
  <si>
    <t>TOTAL DOMESTIC EXPORTS</t>
  </si>
  <si>
    <t>Table 1</t>
  </si>
  <si>
    <t>Taro</t>
  </si>
  <si>
    <t>Nonu juice</t>
  </si>
  <si>
    <t>Prepared foodstuffs, beverages, spirits &amp; tobacco</t>
  </si>
  <si>
    <t>Raw hides, skins, leather articles &amp; travel goods</t>
  </si>
  <si>
    <t>PRINCIPAL DOMESTIC EXPORTS</t>
  </si>
  <si>
    <t>[NZ$]</t>
  </si>
  <si>
    <t>Coconut</t>
  </si>
  <si>
    <t>Vanilla</t>
  </si>
  <si>
    <t>Honey and honey products</t>
  </si>
  <si>
    <t>Exports FOB</t>
  </si>
  <si>
    <t xml:space="preserve">Imports CIF </t>
  </si>
  <si>
    <t>Stamps &amp; coins</t>
  </si>
  <si>
    <t xml:space="preserve">Recycling Metals Aluminium, Copper, Iron) </t>
  </si>
  <si>
    <t>Art &amp; Craft</t>
  </si>
  <si>
    <t>Recycling Batteries</t>
  </si>
  <si>
    <t>98</t>
  </si>
  <si>
    <t>Manioch</t>
  </si>
  <si>
    <t>Notes:</t>
  </si>
  <si>
    <t>Classification used: HS 2017 from 2017</t>
  </si>
  <si>
    <t>IMPORTS BY HS SECTIONS</t>
  </si>
  <si>
    <t xml:space="preserve">Periods </t>
  </si>
  <si>
    <r>
      <t>Other Domestic Exports</t>
    </r>
    <r>
      <rPr>
        <b/>
        <sz val="11"/>
        <rFont val="Calibri"/>
        <family val="2"/>
        <scheme val="minor"/>
      </rPr>
      <t xml:space="preserve">  </t>
    </r>
  </si>
  <si>
    <t xml:space="preserve">of which Stamps  </t>
  </si>
  <si>
    <t xml:space="preserve">Coins  </t>
  </si>
  <si>
    <t xml:space="preserve">                 of which honey  </t>
  </si>
  <si>
    <t>BALANCE OF TRADE BY MAJOR PARTNER COUNTRIES</t>
  </si>
  <si>
    <t>New Zealand</t>
  </si>
  <si>
    <t>Exports</t>
  </si>
  <si>
    <t>Imports</t>
  </si>
  <si>
    <t>Balance</t>
  </si>
  <si>
    <t>China</t>
  </si>
  <si>
    <t>Japan</t>
  </si>
  <si>
    <t>Australia</t>
  </si>
  <si>
    <t xml:space="preserve">TOTAL </t>
  </si>
  <si>
    <t>TOTAL EXPORTS BY HS SECTIONS</t>
  </si>
  <si>
    <t>Table 8</t>
  </si>
  <si>
    <t>Country</t>
  </si>
  <si>
    <t>Table 9</t>
  </si>
  <si>
    <t>TRADE BY REGION</t>
  </si>
  <si>
    <t>Africa</t>
  </si>
  <si>
    <t>The Americas</t>
  </si>
  <si>
    <t>Asia</t>
  </si>
  <si>
    <t>Europe</t>
  </si>
  <si>
    <t>Oceania</t>
  </si>
  <si>
    <t>of which PICTs</t>
  </si>
  <si>
    <t>Data source: Stats NZ, Niue Customs, Quarantine and Enterprises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</si>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</sst>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i/>
      <sz val="10"/>
      <name val="Times New Roman"/>
      <family val="1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</cellStyleXfs>
  <cellXfs count="142">
    <xf numFmtId="0" fontId="0" fillId="0" borderId="0" xfId="0"/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3" fontId="7" fillId="3" borderId="5" xfId="0" applyNumberFormat="1" applyFont="1" applyFill="1" applyBorder="1"/>
    <xf numFmtId="1" fontId="7" fillId="3" borderId="5" xfId="0" applyNumberFormat="1" applyFont="1" applyFill="1" applyBorder="1" applyAlignment="1">
      <alignment horizontal="left" wrapText="1"/>
    </xf>
    <xf numFmtId="3" fontId="7" fillId="3" borderId="5" xfId="0" applyNumberFormat="1" applyFont="1" applyFill="1" applyBorder="1" applyAlignment="1">
      <alignment horizontal="right"/>
    </xf>
    <xf numFmtId="0" fontId="3" fillId="3" borderId="5" xfId="0" applyFont="1" applyFill="1" applyBorder="1"/>
    <xf numFmtId="1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8" fillId="2" borderId="5" xfId="0" applyFont="1" applyFill="1" applyBorder="1"/>
    <xf numFmtId="0" fontId="8" fillId="3" borderId="5" xfId="0" applyFont="1" applyFill="1" applyBorder="1"/>
    <xf numFmtId="0" fontId="8" fillId="0" borderId="5" xfId="0" applyFont="1" applyBorder="1"/>
    <xf numFmtId="0" fontId="8" fillId="3" borderId="5" xfId="0" applyFont="1" applyFill="1" applyBorder="1" applyAlignment="1"/>
    <xf numFmtId="0" fontId="7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/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5" xfId="2" applyNumberFormat="1" applyFont="1" applyFill="1" applyBorder="1" applyAlignment="1">
      <alignment vertical="center" wrapText="1"/>
    </xf>
    <xf numFmtId="3" fontId="7" fillId="3" borderId="5" xfId="2" applyNumberFormat="1" applyFont="1" applyFill="1" applyBorder="1" applyAlignment="1">
      <alignment vertical="center" wrapText="1"/>
    </xf>
    <xf numFmtId="3" fontId="7" fillId="3" borderId="5" xfId="0" applyNumberFormat="1" applyFont="1" applyFill="1" applyBorder="1" applyAlignment="1">
      <alignment vertical="center"/>
    </xf>
    <xf numFmtId="0" fontId="10" fillId="0" borderId="5" xfId="0" applyFont="1" applyBorder="1"/>
    <xf numFmtId="3" fontId="7" fillId="0" borderId="5" xfId="2" applyNumberFormat="1" applyFont="1" applyFill="1" applyBorder="1" applyAlignment="1">
      <alignment horizontal="right" vertical="top" wrapText="1"/>
    </xf>
    <xf numFmtId="3" fontId="7" fillId="0" borderId="5" xfId="2" applyNumberFormat="1" applyFont="1" applyFill="1" applyBorder="1" applyAlignment="1">
      <alignment vertical="top" wrapText="1"/>
    </xf>
    <xf numFmtId="3" fontId="7" fillId="0" borderId="5" xfId="0" applyNumberFormat="1" applyFont="1" applyBorder="1"/>
    <xf numFmtId="3" fontId="7" fillId="0" borderId="5" xfId="0" applyNumberFormat="1" applyFont="1" applyBorder="1" applyAlignment="1">
      <alignment horizontal="right"/>
    </xf>
    <xf numFmtId="3" fontId="7" fillId="3" borderId="5" xfId="0" applyNumberFormat="1" applyFont="1" applyFill="1" applyBorder="1" applyAlignment="1">
      <alignment horizontal="right" vertical="center"/>
    </xf>
    <xf numFmtId="3" fontId="7" fillId="3" borderId="5" xfId="0" quotePrefix="1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0" fontId="8" fillId="0" borderId="5" xfId="0" applyFont="1" applyBorder="1" applyAlignment="1">
      <alignment wrapText="1"/>
    </xf>
    <xf numFmtId="3" fontId="8" fillId="0" borderId="5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22" fillId="0" borderId="5" xfId="0" applyFont="1" applyBorder="1" applyAlignment="1">
      <alignment horizontal="left"/>
    </xf>
    <xf numFmtId="0" fontId="22" fillId="0" borderId="5" xfId="0" applyFont="1" applyBorder="1"/>
    <xf numFmtId="0" fontId="7" fillId="0" borderId="5" xfId="0" applyFont="1" applyBorder="1" applyAlignment="1">
      <alignment horizontal="left"/>
    </xf>
    <xf numFmtId="0" fontId="23" fillId="0" borderId="5" xfId="3" applyFont="1" applyBorder="1" applyAlignment="1">
      <alignment wrapText="1"/>
    </xf>
    <xf numFmtId="0" fontId="7" fillId="0" borderId="5" xfId="0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4" fillId="3" borderId="5" xfId="0" applyFont="1" applyFill="1" applyBorder="1"/>
    <xf numFmtId="0" fontId="13" fillId="3" borderId="10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right" wrapText="1"/>
    </xf>
    <xf numFmtId="0" fontId="18" fillId="3" borderId="5" xfId="0" applyFont="1" applyFill="1" applyBorder="1"/>
    <xf numFmtId="0" fontId="15" fillId="3" borderId="5" xfId="3" applyFont="1" applyFill="1" applyBorder="1" applyAlignment="1">
      <alignment wrapText="1"/>
    </xf>
    <xf numFmtId="0" fontId="15" fillId="3" borderId="5" xfId="0" applyFont="1" applyFill="1" applyBorder="1" applyAlignment="1">
      <alignment horizontal="left"/>
    </xf>
    <xf numFmtId="3" fontId="15" fillId="3" borderId="5" xfId="0" applyNumberFormat="1" applyFont="1" applyFill="1" applyBorder="1" applyAlignment="1">
      <alignment horizontal="right"/>
    </xf>
    <xf numFmtId="0" fontId="16" fillId="3" borderId="5" xfId="0" applyFont="1" applyFill="1" applyBorder="1"/>
    <xf numFmtId="0" fontId="15" fillId="3" borderId="5" xfId="0" applyFont="1" applyFill="1" applyBorder="1" applyAlignment="1">
      <alignment wrapText="1"/>
    </xf>
    <xf numFmtId="0" fontId="15" fillId="3" borderId="5" xfId="0" applyFont="1" applyFill="1" applyBorder="1"/>
    <xf numFmtId="0" fontId="16" fillId="3" borderId="5" xfId="0" applyFont="1" applyFill="1" applyBorder="1" applyAlignment="1">
      <alignment wrapText="1"/>
    </xf>
    <xf numFmtId="0" fontId="16" fillId="3" borderId="5" xfId="0" applyFont="1" applyFill="1" applyBorder="1" applyAlignment="1">
      <alignment horizontal="left"/>
    </xf>
    <xf numFmtId="0" fontId="24" fillId="3" borderId="5" xfId="0" applyFont="1" applyFill="1" applyBorder="1" applyAlignment="1">
      <alignment wrapText="1"/>
    </xf>
    <xf numFmtId="0" fontId="21" fillId="3" borderId="5" xfId="0" applyFont="1" applyFill="1" applyBorder="1" applyAlignment="1">
      <alignment horizontal="left"/>
    </xf>
    <xf numFmtId="3" fontId="21" fillId="3" borderId="5" xfId="0" applyNumberFormat="1" applyFont="1" applyFill="1" applyBorder="1" applyAlignment="1">
      <alignment horizontal="right"/>
    </xf>
    <xf numFmtId="0" fontId="25" fillId="3" borderId="5" xfId="0" applyFont="1" applyFill="1" applyBorder="1"/>
    <xf numFmtId="0" fontId="3" fillId="3" borderId="5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3" fontId="7" fillId="3" borderId="5" xfId="2" applyNumberFormat="1" applyFont="1" applyFill="1" applyBorder="1" applyAlignment="1">
      <alignment horizontal="right" vertical="top" wrapText="1"/>
    </xf>
    <xf numFmtId="3" fontId="7" fillId="3" borderId="5" xfId="2" applyNumberFormat="1" applyFont="1" applyFill="1" applyBorder="1" applyAlignment="1">
      <alignment vertical="top" wrapText="1"/>
    </xf>
    <xf numFmtId="0" fontId="6" fillId="0" borderId="5" xfId="0" applyFont="1" applyBorder="1" applyAlignment="1"/>
    <xf numFmtId="0" fontId="7" fillId="0" borderId="5" xfId="0" applyFont="1" applyBorder="1" applyAlignment="1">
      <alignment horizontal="center"/>
    </xf>
    <xf numFmtId="0" fontId="0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0" fillId="0" borderId="5" xfId="0" applyNumberFormat="1" applyFont="1" applyBorder="1"/>
    <xf numFmtId="3" fontId="0" fillId="0" borderId="5" xfId="0" applyNumberFormat="1" applyFont="1" applyFill="1" applyBorder="1"/>
    <xf numFmtId="0" fontId="0" fillId="3" borderId="5" xfId="0" applyFont="1" applyFill="1" applyBorder="1"/>
    <xf numFmtId="3" fontId="0" fillId="3" borderId="5" xfId="0" applyNumberFormat="1" applyFont="1" applyFill="1" applyBorder="1"/>
    <xf numFmtId="0" fontId="12" fillId="3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3" fillId="0" borderId="5" xfId="0" applyFont="1" applyBorder="1" applyAlignment="1">
      <alignment wrapText="1"/>
    </xf>
    <xf numFmtId="3" fontId="22" fillId="0" borderId="5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11" fillId="3" borderId="6" xfId="0" applyNumberFormat="1" applyFont="1" applyFill="1" applyBorder="1" applyAlignment="1">
      <alignment horizontal="left"/>
    </xf>
    <xf numFmtId="0" fontId="7" fillId="3" borderId="4" xfId="0" applyFont="1" applyFill="1" applyBorder="1"/>
    <xf numFmtId="0" fontId="7" fillId="3" borderId="3" xfId="0" applyFont="1" applyFill="1" applyBorder="1"/>
    <xf numFmtId="0" fontId="11" fillId="3" borderId="6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quotePrefix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left"/>
    </xf>
    <xf numFmtId="0" fontId="7" fillId="3" borderId="5" xfId="0" applyFont="1" applyFill="1" applyBorder="1"/>
    <xf numFmtId="0" fontId="11" fillId="3" borderId="5" xfId="0" applyFont="1" applyFill="1" applyBorder="1"/>
    <xf numFmtId="0" fontId="8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4" fillId="3" borderId="7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8" fillId="3" borderId="1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37" fontId="7" fillId="0" borderId="0" xfId="2" applyNumberFormat="1" applyFont="1" applyFill="1" applyBorder="1" applyAlignment="1">
      <alignment wrapText="1"/>
    </xf>
    <xf numFmtId="3" fontId="0" fillId="0" borderId="0" xfId="0" applyNumberFormat="1" applyFont="1"/>
    <xf numFmtId="3" fontId="5" fillId="3" borderId="5" xfId="0" applyNumberFormat="1" applyFont="1" applyFill="1" applyBorder="1" applyAlignment="1">
      <alignment vertical="center"/>
    </xf>
    <xf numFmtId="3" fontId="6" fillId="0" borderId="5" xfId="0" applyNumberFormat="1" applyFont="1" applyBorder="1"/>
    <xf numFmtId="3" fontId="18" fillId="0" borderId="5" xfId="0" applyNumberFormat="1" applyFont="1" applyBorder="1" applyAlignment="1">
      <alignment horizontal="right"/>
    </xf>
    <xf numFmtId="0" fontId="19" fillId="3" borderId="5" xfId="0" applyFont="1" applyFill="1" applyBorder="1"/>
    <xf numFmtId="3" fontId="16" fillId="3" borderId="5" xfId="0" applyNumberFormat="1" applyFont="1" applyFill="1" applyBorder="1"/>
    <xf numFmtId="3" fontId="15" fillId="3" borderId="5" xfId="0" applyNumberFormat="1" applyFont="1" applyFill="1" applyBorder="1"/>
    <xf numFmtId="3" fontId="26" fillId="3" borderId="5" xfId="0" applyNumberFormat="1" applyFont="1" applyFill="1" applyBorder="1"/>
  </cellXfs>
  <cellStyles count="4">
    <cellStyle name="Currency" xfId="2" builtinId="4"/>
    <cellStyle name="Normal" xfId="0" builtinId="0"/>
    <cellStyle name="Normal 7" xfId="1" xr:uid="{00000000-0005-0000-0000-000003000000}"/>
    <cellStyle name="Normal_Exp_SITC1_Cty" xfId="3" xr:uid="{7D2FCBF1-4420-4D85-B7AC-BF9B0C72E231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5"/>
  <sheetViews>
    <sheetView workbookViewId="0">
      <pane xSplit="1" ySplit="4" topLeftCell="B5" activePane="bottomRight" state="frozen"/>
      <selection pane="topRight" activeCell="C1" sqref="C1"/>
      <selection pane="bottomLeft" activeCell="A6" sqref="A6"/>
      <selection pane="bottomRight" activeCell="I10" sqref="I10"/>
    </sheetView>
  </sheetViews>
  <sheetFormatPr defaultRowHeight="13" x14ac:dyDescent="0.3"/>
  <cols>
    <col min="1" max="1" width="9.08984375" style="3" customWidth="1"/>
    <col min="2" max="2" width="11.453125" style="4" customWidth="1"/>
    <col min="3" max="3" width="15.54296875" style="4" customWidth="1"/>
    <col min="4" max="4" width="11.6328125" style="4" customWidth="1"/>
    <col min="5" max="5" width="12.54296875" style="4" customWidth="1"/>
    <col min="6" max="6" width="14.6328125" style="4" bestFit="1" customWidth="1"/>
    <col min="7" max="10" width="9.08984375" style="4"/>
    <col min="11" max="11" width="9.90625" style="4" bestFit="1" customWidth="1"/>
    <col min="12" max="12" width="10.54296875" style="4" bestFit="1" customWidth="1"/>
    <col min="13" max="242" width="9.08984375" style="4"/>
    <col min="243" max="243" width="14.36328125" style="4" customWidth="1"/>
    <col min="244" max="244" width="16.54296875" style="4" customWidth="1"/>
    <col min="245" max="245" width="17.453125" style="4" customWidth="1"/>
    <col min="246" max="246" width="15.6328125" style="4" customWidth="1"/>
    <col min="247" max="247" width="16.54296875" style="4" customWidth="1"/>
    <col min="248" max="248" width="17.54296875" style="4" customWidth="1"/>
    <col min="249" max="249" width="9.08984375" style="4"/>
    <col min="250" max="250" width="10.36328125" style="4" bestFit="1" customWidth="1"/>
    <col min="251" max="251" width="9.08984375" style="4"/>
    <col min="252" max="253" width="10.08984375" style="4" bestFit="1" customWidth="1"/>
    <col min="254" max="254" width="10.90625" style="4" bestFit="1" customWidth="1"/>
    <col min="255" max="498" width="9.08984375" style="4"/>
    <col min="499" max="499" width="14.36328125" style="4" customWidth="1"/>
    <col min="500" max="500" width="16.54296875" style="4" customWidth="1"/>
    <col min="501" max="501" width="17.453125" style="4" customWidth="1"/>
    <col min="502" max="502" width="15.6328125" style="4" customWidth="1"/>
    <col min="503" max="503" width="16.54296875" style="4" customWidth="1"/>
    <col min="504" max="504" width="17.54296875" style="4" customWidth="1"/>
    <col min="505" max="505" width="9.08984375" style="4"/>
    <col min="506" max="506" width="10.36328125" style="4" bestFit="1" customWidth="1"/>
    <col min="507" max="507" width="9.08984375" style="4"/>
    <col min="508" max="509" width="10.08984375" style="4" bestFit="1" customWidth="1"/>
    <col min="510" max="510" width="10.90625" style="4" bestFit="1" customWidth="1"/>
    <col min="511" max="754" width="9.08984375" style="4"/>
    <col min="755" max="755" width="14.36328125" style="4" customWidth="1"/>
    <col min="756" max="756" width="16.54296875" style="4" customWidth="1"/>
    <col min="757" max="757" width="17.453125" style="4" customWidth="1"/>
    <col min="758" max="758" width="15.6328125" style="4" customWidth="1"/>
    <col min="759" max="759" width="16.54296875" style="4" customWidth="1"/>
    <col min="760" max="760" width="17.54296875" style="4" customWidth="1"/>
    <col min="761" max="761" width="9.08984375" style="4"/>
    <col min="762" max="762" width="10.36328125" style="4" bestFit="1" customWidth="1"/>
    <col min="763" max="763" width="9.08984375" style="4"/>
    <col min="764" max="765" width="10.08984375" style="4" bestFit="1" customWidth="1"/>
    <col min="766" max="766" width="10.90625" style="4" bestFit="1" customWidth="1"/>
    <col min="767" max="1010" width="9.08984375" style="4"/>
    <col min="1011" max="1011" width="14.36328125" style="4" customWidth="1"/>
    <col min="1012" max="1012" width="16.54296875" style="4" customWidth="1"/>
    <col min="1013" max="1013" width="17.453125" style="4" customWidth="1"/>
    <col min="1014" max="1014" width="15.6328125" style="4" customWidth="1"/>
    <col min="1015" max="1015" width="16.54296875" style="4" customWidth="1"/>
    <col min="1016" max="1016" width="17.54296875" style="4" customWidth="1"/>
    <col min="1017" max="1017" width="9.08984375" style="4"/>
    <col min="1018" max="1018" width="10.36328125" style="4" bestFit="1" customWidth="1"/>
    <col min="1019" max="1019" width="9.08984375" style="4"/>
    <col min="1020" max="1021" width="10.08984375" style="4" bestFit="1" customWidth="1"/>
    <col min="1022" max="1022" width="10.90625" style="4" bestFit="1" customWidth="1"/>
    <col min="1023" max="1266" width="9.08984375" style="4"/>
    <col min="1267" max="1267" width="14.36328125" style="4" customWidth="1"/>
    <col min="1268" max="1268" width="16.54296875" style="4" customWidth="1"/>
    <col min="1269" max="1269" width="17.453125" style="4" customWidth="1"/>
    <col min="1270" max="1270" width="15.6328125" style="4" customWidth="1"/>
    <col min="1271" max="1271" width="16.54296875" style="4" customWidth="1"/>
    <col min="1272" max="1272" width="17.54296875" style="4" customWidth="1"/>
    <col min="1273" max="1273" width="9.08984375" style="4"/>
    <col min="1274" max="1274" width="10.36328125" style="4" bestFit="1" customWidth="1"/>
    <col min="1275" max="1275" width="9.08984375" style="4"/>
    <col min="1276" max="1277" width="10.08984375" style="4" bestFit="1" customWidth="1"/>
    <col min="1278" max="1278" width="10.90625" style="4" bestFit="1" customWidth="1"/>
    <col min="1279" max="1522" width="9.08984375" style="4"/>
    <col min="1523" max="1523" width="14.36328125" style="4" customWidth="1"/>
    <col min="1524" max="1524" width="16.54296875" style="4" customWidth="1"/>
    <col min="1525" max="1525" width="17.453125" style="4" customWidth="1"/>
    <col min="1526" max="1526" width="15.6328125" style="4" customWidth="1"/>
    <col min="1527" max="1527" width="16.54296875" style="4" customWidth="1"/>
    <col min="1528" max="1528" width="17.54296875" style="4" customWidth="1"/>
    <col min="1529" max="1529" width="9.08984375" style="4"/>
    <col min="1530" max="1530" width="10.36328125" style="4" bestFit="1" customWidth="1"/>
    <col min="1531" max="1531" width="9.08984375" style="4"/>
    <col min="1532" max="1533" width="10.08984375" style="4" bestFit="1" customWidth="1"/>
    <col min="1534" max="1534" width="10.90625" style="4" bestFit="1" customWidth="1"/>
    <col min="1535" max="1778" width="9.08984375" style="4"/>
    <col min="1779" max="1779" width="14.36328125" style="4" customWidth="1"/>
    <col min="1780" max="1780" width="16.54296875" style="4" customWidth="1"/>
    <col min="1781" max="1781" width="17.453125" style="4" customWidth="1"/>
    <col min="1782" max="1782" width="15.6328125" style="4" customWidth="1"/>
    <col min="1783" max="1783" width="16.54296875" style="4" customWidth="1"/>
    <col min="1784" max="1784" width="17.54296875" style="4" customWidth="1"/>
    <col min="1785" max="1785" width="9.08984375" style="4"/>
    <col min="1786" max="1786" width="10.36328125" style="4" bestFit="1" customWidth="1"/>
    <col min="1787" max="1787" width="9.08984375" style="4"/>
    <col min="1788" max="1789" width="10.08984375" style="4" bestFit="1" customWidth="1"/>
    <col min="1790" max="1790" width="10.90625" style="4" bestFit="1" customWidth="1"/>
    <col min="1791" max="2034" width="9.08984375" style="4"/>
    <col min="2035" max="2035" width="14.36328125" style="4" customWidth="1"/>
    <col min="2036" max="2036" width="16.54296875" style="4" customWidth="1"/>
    <col min="2037" max="2037" width="17.453125" style="4" customWidth="1"/>
    <col min="2038" max="2038" width="15.6328125" style="4" customWidth="1"/>
    <col min="2039" max="2039" width="16.54296875" style="4" customWidth="1"/>
    <col min="2040" max="2040" width="17.54296875" style="4" customWidth="1"/>
    <col min="2041" max="2041" width="9.08984375" style="4"/>
    <col min="2042" max="2042" width="10.36328125" style="4" bestFit="1" customWidth="1"/>
    <col min="2043" max="2043" width="9.08984375" style="4"/>
    <col min="2044" max="2045" width="10.08984375" style="4" bestFit="1" customWidth="1"/>
    <col min="2046" max="2046" width="10.90625" style="4" bestFit="1" customWidth="1"/>
    <col min="2047" max="2290" width="9.08984375" style="4"/>
    <col min="2291" max="2291" width="14.36328125" style="4" customWidth="1"/>
    <col min="2292" max="2292" width="16.54296875" style="4" customWidth="1"/>
    <col min="2293" max="2293" width="17.453125" style="4" customWidth="1"/>
    <col min="2294" max="2294" width="15.6328125" style="4" customWidth="1"/>
    <col min="2295" max="2295" width="16.54296875" style="4" customWidth="1"/>
    <col min="2296" max="2296" width="17.54296875" style="4" customWidth="1"/>
    <col min="2297" max="2297" width="9.08984375" style="4"/>
    <col min="2298" max="2298" width="10.36328125" style="4" bestFit="1" customWidth="1"/>
    <col min="2299" max="2299" width="9.08984375" style="4"/>
    <col min="2300" max="2301" width="10.08984375" style="4" bestFit="1" customWidth="1"/>
    <col min="2302" max="2302" width="10.90625" style="4" bestFit="1" customWidth="1"/>
    <col min="2303" max="2546" width="9.08984375" style="4"/>
    <col min="2547" max="2547" width="14.36328125" style="4" customWidth="1"/>
    <col min="2548" max="2548" width="16.54296875" style="4" customWidth="1"/>
    <col min="2549" max="2549" width="17.453125" style="4" customWidth="1"/>
    <col min="2550" max="2550" width="15.6328125" style="4" customWidth="1"/>
    <col min="2551" max="2551" width="16.54296875" style="4" customWidth="1"/>
    <col min="2552" max="2552" width="17.54296875" style="4" customWidth="1"/>
    <col min="2553" max="2553" width="9.08984375" style="4"/>
    <col min="2554" max="2554" width="10.36328125" style="4" bestFit="1" customWidth="1"/>
    <col min="2555" max="2555" width="9.08984375" style="4"/>
    <col min="2556" max="2557" width="10.08984375" style="4" bestFit="1" customWidth="1"/>
    <col min="2558" max="2558" width="10.90625" style="4" bestFit="1" customWidth="1"/>
    <col min="2559" max="2802" width="9.08984375" style="4"/>
    <col min="2803" max="2803" width="14.36328125" style="4" customWidth="1"/>
    <col min="2804" max="2804" width="16.54296875" style="4" customWidth="1"/>
    <col min="2805" max="2805" width="17.453125" style="4" customWidth="1"/>
    <col min="2806" max="2806" width="15.6328125" style="4" customWidth="1"/>
    <col min="2807" max="2807" width="16.54296875" style="4" customWidth="1"/>
    <col min="2808" max="2808" width="17.54296875" style="4" customWidth="1"/>
    <col min="2809" max="2809" width="9.08984375" style="4"/>
    <col min="2810" max="2810" width="10.36328125" style="4" bestFit="1" customWidth="1"/>
    <col min="2811" max="2811" width="9.08984375" style="4"/>
    <col min="2812" max="2813" width="10.08984375" style="4" bestFit="1" customWidth="1"/>
    <col min="2814" max="2814" width="10.90625" style="4" bestFit="1" customWidth="1"/>
    <col min="2815" max="3058" width="9.08984375" style="4"/>
    <col min="3059" max="3059" width="14.36328125" style="4" customWidth="1"/>
    <col min="3060" max="3060" width="16.54296875" style="4" customWidth="1"/>
    <col min="3061" max="3061" width="17.453125" style="4" customWidth="1"/>
    <col min="3062" max="3062" width="15.6328125" style="4" customWidth="1"/>
    <col min="3063" max="3063" width="16.54296875" style="4" customWidth="1"/>
    <col min="3064" max="3064" width="17.54296875" style="4" customWidth="1"/>
    <col min="3065" max="3065" width="9.08984375" style="4"/>
    <col min="3066" max="3066" width="10.36328125" style="4" bestFit="1" customWidth="1"/>
    <col min="3067" max="3067" width="9.08984375" style="4"/>
    <col min="3068" max="3069" width="10.08984375" style="4" bestFit="1" customWidth="1"/>
    <col min="3070" max="3070" width="10.90625" style="4" bestFit="1" customWidth="1"/>
    <col min="3071" max="3314" width="9.08984375" style="4"/>
    <col min="3315" max="3315" width="14.36328125" style="4" customWidth="1"/>
    <col min="3316" max="3316" width="16.54296875" style="4" customWidth="1"/>
    <col min="3317" max="3317" width="17.453125" style="4" customWidth="1"/>
    <col min="3318" max="3318" width="15.6328125" style="4" customWidth="1"/>
    <col min="3319" max="3319" width="16.54296875" style="4" customWidth="1"/>
    <col min="3320" max="3320" width="17.54296875" style="4" customWidth="1"/>
    <col min="3321" max="3321" width="9.08984375" style="4"/>
    <col min="3322" max="3322" width="10.36328125" style="4" bestFit="1" customWidth="1"/>
    <col min="3323" max="3323" width="9.08984375" style="4"/>
    <col min="3324" max="3325" width="10.08984375" style="4" bestFit="1" customWidth="1"/>
    <col min="3326" max="3326" width="10.90625" style="4" bestFit="1" customWidth="1"/>
    <col min="3327" max="3570" width="9.08984375" style="4"/>
    <col min="3571" max="3571" width="14.36328125" style="4" customWidth="1"/>
    <col min="3572" max="3572" width="16.54296875" style="4" customWidth="1"/>
    <col min="3573" max="3573" width="17.453125" style="4" customWidth="1"/>
    <col min="3574" max="3574" width="15.6328125" style="4" customWidth="1"/>
    <col min="3575" max="3575" width="16.54296875" style="4" customWidth="1"/>
    <col min="3576" max="3576" width="17.54296875" style="4" customWidth="1"/>
    <col min="3577" max="3577" width="9.08984375" style="4"/>
    <col min="3578" max="3578" width="10.36328125" style="4" bestFit="1" customWidth="1"/>
    <col min="3579" max="3579" width="9.08984375" style="4"/>
    <col min="3580" max="3581" width="10.08984375" style="4" bestFit="1" customWidth="1"/>
    <col min="3582" max="3582" width="10.90625" style="4" bestFit="1" customWidth="1"/>
    <col min="3583" max="3826" width="9.08984375" style="4"/>
    <col min="3827" max="3827" width="14.36328125" style="4" customWidth="1"/>
    <col min="3828" max="3828" width="16.54296875" style="4" customWidth="1"/>
    <col min="3829" max="3829" width="17.453125" style="4" customWidth="1"/>
    <col min="3830" max="3830" width="15.6328125" style="4" customWidth="1"/>
    <col min="3831" max="3831" width="16.54296875" style="4" customWidth="1"/>
    <col min="3832" max="3832" width="17.54296875" style="4" customWidth="1"/>
    <col min="3833" max="3833" width="9.08984375" style="4"/>
    <col min="3834" max="3834" width="10.36328125" style="4" bestFit="1" customWidth="1"/>
    <col min="3835" max="3835" width="9.08984375" style="4"/>
    <col min="3836" max="3837" width="10.08984375" style="4" bestFit="1" customWidth="1"/>
    <col min="3838" max="3838" width="10.90625" style="4" bestFit="1" customWidth="1"/>
    <col min="3839" max="4082" width="9.08984375" style="4"/>
    <col min="4083" max="4083" width="14.36328125" style="4" customWidth="1"/>
    <col min="4084" max="4084" width="16.54296875" style="4" customWidth="1"/>
    <col min="4085" max="4085" width="17.453125" style="4" customWidth="1"/>
    <col min="4086" max="4086" width="15.6328125" style="4" customWidth="1"/>
    <col min="4087" max="4087" width="16.54296875" style="4" customWidth="1"/>
    <col min="4088" max="4088" width="17.54296875" style="4" customWidth="1"/>
    <col min="4089" max="4089" width="9.08984375" style="4"/>
    <col min="4090" max="4090" width="10.36328125" style="4" bestFit="1" customWidth="1"/>
    <col min="4091" max="4091" width="9.08984375" style="4"/>
    <col min="4092" max="4093" width="10.08984375" style="4" bestFit="1" customWidth="1"/>
    <col min="4094" max="4094" width="10.90625" style="4" bestFit="1" customWidth="1"/>
    <col min="4095" max="4338" width="9.08984375" style="4"/>
    <col min="4339" max="4339" width="14.36328125" style="4" customWidth="1"/>
    <col min="4340" max="4340" width="16.54296875" style="4" customWidth="1"/>
    <col min="4341" max="4341" width="17.453125" style="4" customWidth="1"/>
    <col min="4342" max="4342" width="15.6328125" style="4" customWidth="1"/>
    <col min="4343" max="4343" width="16.54296875" style="4" customWidth="1"/>
    <col min="4344" max="4344" width="17.54296875" style="4" customWidth="1"/>
    <col min="4345" max="4345" width="9.08984375" style="4"/>
    <col min="4346" max="4346" width="10.36328125" style="4" bestFit="1" customWidth="1"/>
    <col min="4347" max="4347" width="9.08984375" style="4"/>
    <col min="4348" max="4349" width="10.08984375" style="4" bestFit="1" customWidth="1"/>
    <col min="4350" max="4350" width="10.90625" style="4" bestFit="1" customWidth="1"/>
    <col min="4351" max="4594" width="9.08984375" style="4"/>
    <col min="4595" max="4595" width="14.36328125" style="4" customWidth="1"/>
    <col min="4596" max="4596" width="16.54296875" style="4" customWidth="1"/>
    <col min="4597" max="4597" width="17.453125" style="4" customWidth="1"/>
    <col min="4598" max="4598" width="15.6328125" style="4" customWidth="1"/>
    <col min="4599" max="4599" width="16.54296875" style="4" customWidth="1"/>
    <col min="4600" max="4600" width="17.54296875" style="4" customWidth="1"/>
    <col min="4601" max="4601" width="9.08984375" style="4"/>
    <col min="4602" max="4602" width="10.36328125" style="4" bestFit="1" customWidth="1"/>
    <col min="4603" max="4603" width="9.08984375" style="4"/>
    <col min="4604" max="4605" width="10.08984375" style="4" bestFit="1" customWidth="1"/>
    <col min="4606" max="4606" width="10.90625" style="4" bestFit="1" customWidth="1"/>
    <col min="4607" max="4850" width="9.08984375" style="4"/>
    <col min="4851" max="4851" width="14.36328125" style="4" customWidth="1"/>
    <col min="4852" max="4852" width="16.54296875" style="4" customWidth="1"/>
    <col min="4853" max="4853" width="17.453125" style="4" customWidth="1"/>
    <col min="4854" max="4854" width="15.6328125" style="4" customWidth="1"/>
    <col min="4855" max="4855" width="16.54296875" style="4" customWidth="1"/>
    <col min="4856" max="4856" width="17.54296875" style="4" customWidth="1"/>
    <col min="4857" max="4857" width="9.08984375" style="4"/>
    <col min="4858" max="4858" width="10.36328125" style="4" bestFit="1" customWidth="1"/>
    <col min="4859" max="4859" width="9.08984375" style="4"/>
    <col min="4860" max="4861" width="10.08984375" style="4" bestFit="1" customWidth="1"/>
    <col min="4862" max="4862" width="10.90625" style="4" bestFit="1" customWidth="1"/>
    <col min="4863" max="5106" width="9.08984375" style="4"/>
    <col min="5107" max="5107" width="14.36328125" style="4" customWidth="1"/>
    <col min="5108" max="5108" width="16.54296875" style="4" customWidth="1"/>
    <col min="5109" max="5109" width="17.453125" style="4" customWidth="1"/>
    <col min="5110" max="5110" width="15.6328125" style="4" customWidth="1"/>
    <col min="5111" max="5111" width="16.54296875" style="4" customWidth="1"/>
    <col min="5112" max="5112" width="17.54296875" style="4" customWidth="1"/>
    <col min="5113" max="5113" width="9.08984375" style="4"/>
    <col min="5114" max="5114" width="10.36328125" style="4" bestFit="1" customWidth="1"/>
    <col min="5115" max="5115" width="9.08984375" style="4"/>
    <col min="5116" max="5117" width="10.08984375" style="4" bestFit="1" customWidth="1"/>
    <col min="5118" max="5118" width="10.90625" style="4" bestFit="1" customWidth="1"/>
    <col min="5119" max="5362" width="9.08984375" style="4"/>
    <col min="5363" max="5363" width="14.36328125" style="4" customWidth="1"/>
    <col min="5364" max="5364" width="16.54296875" style="4" customWidth="1"/>
    <col min="5365" max="5365" width="17.453125" style="4" customWidth="1"/>
    <col min="5366" max="5366" width="15.6328125" style="4" customWidth="1"/>
    <col min="5367" max="5367" width="16.54296875" style="4" customWidth="1"/>
    <col min="5368" max="5368" width="17.54296875" style="4" customWidth="1"/>
    <col min="5369" max="5369" width="9.08984375" style="4"/>
    <col min="5370" max="5370" width="10.36328125" style="4" bestFit="1" customWidth="1"/>
    <col min="5371" max="5371" width="9.08984375" style="4"/>
    <col min="5372" max="5373" width="10.08984375" style="4" bestFit="1" customWidth="1"/>
    <col min="5374" max="5374" width="10.90625" style="4" bestFit="1" customWidth="1"/>
    <col min="5375" max="5618" width="9.08984375" style="4"/>
    <col min="5619" max="5619" width="14.36328125" style="4" customWidth="1"/>
    <col min="5620" max="5620" width="16.54296875" style="4" customWidth="1"/>
    <col min="5621" max="5621" width="17.453125" style="4" customWidth="1"/>
    <col min="5622" max="5622" width="15.6328125" style="4" customWidth="1"/>
    <col min="5623" max="5623" width="16.54296875" style="4" customWidth="1"/>
    <col min="5624" max="5624" width="17.54296875" style="4" customWidth="1"/>
    <col min="5625" max="5625" width="9.08984375" style="4"/>
    <col min="5626" max="5626" width="10.36328125" style="4" bestFit="1" customWidth="1"/>
    <col min="5627" max="5627" width="9.08984375" style="4"/>
    <col min="5628" max="5629" width="10.08984375" style="4" bestFit="1" customWidth="1"/>
    <col min="5630" max="5630" width="10.90625" style="4" bestFit="1" customWidth="1"/>
    <col min="5631" max="5874" width="9.08984375" style="4"/>
    <col min="5875" max="5875" width="14.36328125" style="4" customWidth="1"/>
    <col min="5876" max="5876" width="16.54296875" style="4" customWidth="1"/>
    <col min="5877" max="5877" width="17.453125" style="4" customWidth="1"/>
    <col min="5878" max="5878" width="15.6328125" style="4" customWidth="1"/>
    <col min="5879" max="5879" width="16.54296875" style="4" customWidth="1"/>
    <col min="5880" max="5880" width="17.54296875" style="4" customWidth="1"/>
    <col min="5881" max="5881" width="9.08984375" style="4"/>
    <col min="5882" max="5882" width="10.36328125" style="4" bestFit="1" customWidth="1"/>
    <col min="5883" max="5883" width="9.08984375" style="4"/>
    <col min="5884" max="5885" width="10.08984375" style="4" bestFit="1" customWidth="1"/>
    <col min="5886" max="5886" width="10.90625" style="4" bestFit="1" customWidth="1"/>
    <col min="5887" max="6130" width="9.08984375" style="4"/>
    <col min="6131" max="6131" width="14.36328125" style="4" customWidth="1"/>
    <col min="6132" max="6132" width="16.54296875" style="4" customWidth="1"/>
    <col min="6133" max="6133" width="17.453125" style="4" customWidth="1"/>
    <col min="6134" max="6134" width="15.6328125" style="4" customWidth="1"/>
    <col min="6135" max="6135" width="16.54296875" style="4" customWidth="1"/>
    <col min="6136" max="6136" width="17.54296875" style="4" customWidth="1"/>
    <col min="6137" max="6137" width="9.08984375" style="4"/>
    <col min="6138" max="6138" width="10.36328125" style="4" bestFit="1" customWidth="1"/>
    <col min="6139" max="6139" width="9.08984375" style="4"/>
    <col min="6140" max="6141" width="10.08984375" style="4" bestFit="1" customWidth="1"/>
    <col min="6142" max="6142" width="10.90625" style="4" bestFit="1" customWidth="1"/>
    <col min="6143" max="6386" width="9.08984375" style="4"/>
    <col min="6387" max="6387" width="14.36328125" style="4" customWidth="1"/>
    <col min="6388" max="6388" width="16.54296875" style="4" customWidth="1"/>
    <col min="6389" max="6389" width="17.453125" style="4" customWidth="1"/>
    <col min="6390" max="6390" width="15.6328125" style="4" customWidth="1"/>
    <col min="6391" max="6391" width="16.54296875" style="4" customWidth="1"/>
    <col min="6392" max="6392" width="17.54296875" style="4" customWidth="1"/>
    <col min="6393" max="6393" width="9.08984375" style="4"/>
    <col min="6394" max="6394" width="10.36328125" style="4" bestFit="1" customWidth="1"/>
    <col min="6395" max="6395" width="9.08984375" style="4"/>
    <col min="6396" max="6397" width="10.08984375" style="4" bestFit="1" customWidth="1"/>
    <col min="6398" max="6398" width="10.90625" style="4" bestFit="1" customWidth="1"/>
    <col min="6399" max="6642" width="9.08984375" style="4"/>
    <col min="6643" max="6643" width="14.36328125" style="4" customWidth="1"/>
    <col min="6644" max="6644" width="16.54296875" style="4" customWidth="1"/>
    <col min="6645" max="6645" width="17.453125" style="4" customWidth="1"/>
    <col min="6646" max="6646" width="15.6328125" style="4" customWidth="1"/>
    <col min="6647" max="6647" width="16.54296875" style="4" customWidth="1"/>
    <col min="6648" max="6648" width="17.54296875" style="4" customWidth="1"/>
    <col min="6649" max="6649" width="9.08984375" style="4"/>
    <col min="6650" max="6650" width="10.36328125" style="4" bestFit="1" customWidth="1"/>
    <col min="6651" max="6651" width="9.08984375" style="4"/>
    <col min="6652" max="6653" width="10.08984375" style="4" bestFit="1" customWidth="1"/>
    <col min="6654" max="6654" width="10.90625" style="4" bestFit="1" customWidth="1"/>
    <col min="6655" max="6898" width="9.08984375" style="4"/>
    <col min="6899" max="6899" width="14.36328125" style="4" customWidth="1"/>
    <col min="6900" max="6900" width="16.54296875" style="4" customWidth="1"/>
    <col min="6901" max="6901" width="17.453125" style="4" customWidth="1"/>
    <col min="6902" max="6902" width="15.6328125" style="4" customWidth="1"/>
    <col min="6903" max="6903" width="16.54296875" style="4" customWidth="1"/>
    <col min="6904" max="6904" width="17.54296875" style="4" customWidth="1"/>
    <col min="6905" max="6905" width="9.08984375" style="4"/>
    <col min="6906" max="6906" width="10.36328125" style="4" bestFit="1" customWidth="1"/>
    <col min="6907" max="6907" width="9.08984375" style="4"/>
    <col min="6908" max="6909" width="10.08984375" style="4" bestFit="1" customWidth="1"/>
    <col min="6910" max="6910" width="10.90625" style="4" bestFit="1" customWidth="1"/>
    <col min="6911" max="7154" width="9.08984375" style="4"/>
    <col min="7155" max="7155" width="14.36328125" style="4" customWidth="1"/>
    <col min="7156" max="7156" width="16.54296875" style="4" customWidth="1"/>
    <col min="7157" max="7157" width="17.453125" style="4" customWidth="1"/>
    <col min="7158" max="7158" width="15.6328125" style="4" customWidth="1"/>
    <col min="7159" max="7159" width="16.54296875" style="4" customWidth="1"/>
    <col min="7160" max="7160" width="17.54296875" style="4" customWidth="1"/>
    <col min="7161" max="7161" width="9.08984375" style="4"/>
    <col min="7162" max="7162" width="10.36328125" style="4" bestFit="1" customWidth="1"/>
    <col min="7163" max="7163" width="9.08984375" style="4"/>
    <col min="7164" max="7165" width="10.08984375" style="4" bestFit="1" customWidth="1"/>
    <col min="7166" max="7166" width="10.90625" style="4" bestFit="1" customWidth="1"/>
    <col min="7167" max="7410" width="9.08984375" style="4"/>
    <col min="7411" max="7411" width="14.36328125" style="4" customWidth="1"/>
    <col min="7412" max="7412" width="16.54296875" style="4" customWidth="1"/>
    <col min="7413" max="7413" width="17.453125" style="4" customWidth="1"/>
    <col min="7414" max="7414" width="15.6328125" style="4" customWidth="1"/>
    <col min="7415" max="7415" width="16.54296875" style="4" customWidth="1"/>
    <col min="7416" max="7416" width="17.54296875" style="4" customWidth="1"/>
    <col min="7417" max="7417" width="9.08984375" style="4"/>
    <col min="7418" max="7418" width="10.36328125" style="4" bestFit="1" customWidth="1"/>
    <col min="7419" max="7419" width="9.08984375" style="4"/>
    <col min="7420" max="7421" width="10.08984375" style="4" bestFit="1" customWidth="1"/>
    <col min="7422" max="7422" width="10.90625" style="4" bestFit="1" customWidth="1"/>
    <col min="7423" max="7666" width="9.08984375" style="4"/>
    <col min="7667" max="7667" width="14.36328125" style="4" customWidth="1"/>
    <col min="7668" max="7668" width="16.54296875" style="4" customWidth="1"/>
    <col min="7669" max="7669" width="17.453125" style="4" customWidth="1"/>
    <col min="7670" max="7670" width="15.6328125" style="4" customWidth="1"/>
    <col min="7671" max="7671" width="16.54296875" style="4" customWidth="1"/>
    <col min="7672" max="7672" width="17.54296875" style="4" customWidth="1"/>
    <col min="7673" max="7673" width="9.08984375" style="4"/>
    <col min="7674" max="7674" width="10.36328125" style="4" bestFit="1" customWidth="1"/>
    <col min="7675" max="7675" width="9.08984375" style="4"/>
    <col min="7676" max="7677" width="10.08984375" style="4" bestFit="1" customWidth="1"/>
    <col min="7678" max="7678" width="10.90625" style="4" bestFit="1" customWidth="1"/>
    <col min="7679" max="7922" width="9.08984375" style="4"/>
    <col min="7923" max="7923" width="14.36328125" style="4" customWidth="1"/>
    <col min="7924" max="7924" width="16.54296875" style="4" customWidth="1"/>
    <col min="7925" max="7925" width="17.453125" style="4" customWidth="1"/>
    <col min="7926" max="7926" width="15.6328125" style="4" customWidth="1"/>
    <col min="7927" max="7927" width="16.54296875" style="4" customWidth="1"/>
    <col min="7928" max="7928" width="17.54296875" style="4" customWidth="1"/>
    <col min="7929" max="7929" width="9.08984375" style="4"/>
    <col min="7930" max="7930" width="10.36328125" style="4" bestFit="1" customWidth="1"/>
    <col min="7931" max="7931" width="9.08984375" style="4"/>
    <col min="7932" max="7933" width="10.08984375" style="4" bestFit="1" customWidth="1"/>
    <col min="7934" max="7934" width="10.90625" style="4" bestFit="1" customWidth="1"/>
    <col min="7935" max="8178" width="9.08984375" style="4"/>
    <col min="8179" max="8179" width="14.36328125" style="4" customWidth="1"/>
    <col min="8180" max="8180" width="16.54296875" style="4" customWidth="1"/>
    <col min="8181" max="8181" width="17.453125" style="4" customWidth="1"/>
    <col min="8182" max="8182" width="15.6328125" style="4" customWidth="1"/>
    <col min="8183" max="8183" width="16.54296875" style="4" customWidth="1"/>
    <col min="8184" max="8184" width="17.54296875" style="4" customWidth="1"/>
    <col min="8185" max="8185" width="9.08984375" style="4"/>
    <col min="8186" max="8186" width="10.36328125" style="4" bestFit="1" customWidth="1"/>
    <col min="8187" max="8187" width="9.08984375" style="4"/>
    <col min="8188" max="8189" width="10.08984375" style="4" bestFit="1" customWidth="1"/>
    <col min="8190" max="8190" width="10.90625" style="4" bestFit="1" customWidth="1"/>
    <col min="8191" max="8434" width="9.08984375" style="4"/>
    <col min="8435" max="8435" width="14.36328125" style="4" customWidth="1"/>
    <col min="8436" max="8436" width="16.54296875" style="4" customWidth="1"/>
    <col min="8437" max="8437" width="17.453125" style="4" customWidth="1"/>
    <col min="8438" max="8438" width="15.6328125" style="4" customWidth="1"/>
    <col min="8439" max="8439" width="16.54296875" style="4" customWidth="1"/>
    <col min="8440" max="8440" width="17.54296875" style="4" customWidth="1"/>
    <col min="8441" max="8441" width="9.08984375" style="4"/>
    <col min="8442" max="8442" width="10.36328125" style="4" bestFit="1" customWidth="1"/>
    <col min="8443" max="8443" width="9.08984375" style="4"/>
    <col min="8444" max="8445" width="10.08984375" style="4" bestFit="1" customWidth="1"/>
    <col min="8446" max="8446" width="10.90625" style="4" bestFit="1" customWidth="1"/>
    <col min="8447" max="8690" width="9.08984375" style="4"/>
    <col min="8691" max="8691" width="14.36328125" style="4" customWidth="1"/>
    <col min="8692" max="8692" width="16.54296875" style="4" customWidth="1"/>
    <col min="8693" max="8693" width="17.453125" style="4" customWidth="1"/>
    <col min="8694" max="8694" width="15.6328125" style="4" customWidth="1"/>
    <col min="8695" max="8695" width="16.54296875" style="4" customWidth="1"/>
    <col min="8696" max="8696" width="17.54296875" style="4" customWidth="1"/>
    <col min="8697" max="8697" width="9.08984375" style="4"/>
    <col min="8698" max="8698" width="10.36328125" style="4" bestFit="1" customWidth="1"/>
    <col min="8699" max="8699" width="9.08984375" style="4"/>
    <col min="8700" max="8701" width="10.08984375" style="4" bestFit="1" customWidth="1"/>
    <col min="8702" max="8702" width="10.90625" style="4" bestFit="1" customWidth="1"/>
    <col min="8703" max="8946" width="9.08984375" style="4"/>
    <col min="8947" max="8947" width="14.36328125" style="4" customWidth="1"/>
    <col min="8948" max="8948" width="16.54296875" style="4" customWidth="1"/>
    <col min="8949" max="8949" width="17.453125" style="4" customWidth="1"/>
    <col min="8950" max="8950" width="15.6328125" style="4" customWidth="1"/>
    <col min="8951" max="8951" width="16.54296875" style="4" customWidth="1"/>
    <col min="8952" max="8952" width="17.54296875" style="4" customWidth="1"/>
    <col min="8953" max="8953" width="9.08984375" style="4"/>
    <col min="8954" max="8954" width="10.36328125" style="4" bestFit="1" customWidth="1"/>
    <col min="8955" max="8955" width="9.08984375" style="4"/>
    <col min="8956" max="8957" width="10.08984375" style="4" bestFit="1" customWidth="1"/>
    <col min="8958" max="8958" width="10.90625" style="4" bestFit="1" customWidth="1"/>
    <col min="8959" max="9202" width="9.08984375" style="4"/>
    <col min="9203" max="9203" width="14.36328125" style="4" customWidth="1"/>
    <col min="9204" max="9204" width="16.54296875" style="4" customWidth="1"/>
    <col min="9205" max="9205" width="17.453125" style="4" customWidth="1"/>
    <col min="9206" max="9206" width="15.6328125" style="4" customWidth="1"/>
    <col min="9207" max="9207" width="16.54296875" style="4" customWidth="1"/>
    <col min="9208" max="9208" width="17.54296875" style="4" customWidth="1"/>
    <col min="9209" max="9209" width="9.08984375" style="4"/>
    <col min="9210" max="9210" width="10.36328125" style="4" bestFit="1" customWidth="1"/>
    <col min="9211" max="9211" width="9.08984375" style="4"/>
    <col min="9212" max="9213" width="10.08984375" style="4" bestFit="1" customWidth="1"/>
    <col min="9214" max="9214" width="10.90625" style="4" bestFit="1" customWidth="1"/>
    <col min="9215" max="9458" width="9.08984375" style="4"/>
    <col min="9459" max="9459" width="14.36328125" style="4" customWidth="1"/>
    <col min="9460" max="9460" width="16.54296875" style="4" customWidth="1"/>
    <col min="9461" max="9461" width="17.453125" style="4" customWidth="1"/>
    <col min="9462" max="9462" width="15.6328125" style="4" customWidth="1"/>
    <col min="9463" max="9463" width="16.54296875" style="4" customWidth="1"/>
    <col min="9464" max="9464" width="17.54296875" style="4" customWidth="1"/>
    <col min="9465" max="9465" width="9.08984375" style="4"/>
    <col min="9466" max="9466" width="10.36328125" style="4" bestFit="1" customWidth="1"/>
    <col min="9467" max="9467" width="9.08984375" style="4"/>
    <col min="9468" max="9469" width="10.08984375" style="4" bestFit="1" customWidth="1"/>
    <col min="9470" max="9470" width="10.90625" style="4" bestFit="1" customWidth="1"/>
    <col min="9471" max="9714" width="9.08984375" style="4"/>
    <col min="9715" max="9715" width="14.36328125" style="4" customWidth="1"/>
    <col min="9716" max="9716" width="16.54296875" style="4" customWidth="1"/>
    <col min="9717" max="9717" width="17.453125" style="4" customWidth="1"/>
    <col min="9718" max="9718" width="15.6328125" style="4" customWidth="1"/>
    <col min="9719" max="9719" width="16.54296875" style="4" customWidth="1"/>
    <col min="9720" max="9720" width="17.54296875" style="4" customWidth="1"/>
    <col min="9721" max="9721" width="9.08984375" style="4"/>
    <col min="9722" max="9722" width="10.36328125" style="4" bestFit="1" customWidth="1"/>
    <col min="9723" max="9723" width="9.08984375" style="4"/>
    <col min="9724" max="9725" width="10.08984375" style="4" bestFit="1" customWidth="1"/>
    <col min="9726" max="9726" width="10.90625" style="4" bestFit="1" customWidth="1"/>
    <col min="9727" max="9970" width="9.08984375" style="4"/>
    <col min="9971" max="9971" width="14.36328125" style="4" customWidth="1"/>
    <col min="9972" max="9972" width="16.54296875" style="4" customWidth="1"/>
    <col min="9973" max="9973" width="17.453125" style="4" customWidth="1"/>
    <col min="9974" max="9974" width="15.6328125" style="4" customWidth="1"/>
    <col min="9975" max="9975" width="16.54296875" style="4" customWidth="1"/>
    <col min="9976" max="9976" width="17.54296875" style="4" customWidth="1"/>
    <col min="9977" max="9977" width="9.08984375" style="4"/>
    <col min="9978" max="9978" width="10.36328125" style="4" bestFit="1" customWidth="1"/>
    <col min="9979" max="9979" width="9.08984375" style="4"/>
    <col min="9980" max="9981" width="10.08984375" style="4" bestFit="1" customWidth="1"/>
    <col min="9982" max="9982" width="10.90625" style="4" bestFit="1" customWidth="1"/>
    <col min="9983" max="10226" width="9.08984375" style="4"/>
    <col min="10227" max="10227" width="14.36328125" style="4" customWidth="1"/>
    <col min="10228" max="10228" width="16.54296875" style="4" customWidth="1"/>
    <col min="10229" max="10229" width="17.453125" style="4" customWidth="1"/>
    <col min="10230" max="10230" width="15.6328125" style="4" customWidth="1"/>
    <col min="10231" max="10231" width="16.54296875" style="4" customWidth="1"/>
    <col min="10232" max="10232" width="17.54296875" style="4" customWidth="1"/>
    <col min="10233" max="10233" width="9.08984375" style="4"/>
    <col min="10234" max="10234" width="10.36328125" style="4" bestFit="1" customWidth="1"/>
    <col min="10235" max="10235" width="9.08984375" style="4"/>
    <col min="10236" max="10237" width="10.08984375" style="4" bestFit="1" customWidth="1"/>
    <col min="10238" max="10238" width="10.90625" style="4" bestFit="1" customWidth="1"/>
    <col min="10239" max="10482" width="9.08984375" style="4"/>
    <col min="10483" max="10483" width="14.36328125" style="4" customWidth="1"/>
    <col min="10484" max="10484" width="16.54296875" style="4" customWidth="1"/>
    <col min="10485" max="10485" width="17.453125" style="4" customWidth="1"/>
    <col min="10486" max="10486" width="15.6328125" style="4" customWidth="1"/>
    <col min="10487" max="10487" width="16.54296875" style="4" customWidth="1"/>
    <col min="10488" max="10488" width="17.54296875" style="4" customWidth="1"/>
    <col min="10489" max="10489" width="9.08984375" style="4"/>
    <col min="10490" max="10490" width="10.36328125" style="4" bestFit="1" customWidth="1"/>
    <col min="10491" max="10491" width="9.08984375" style="4"/>
    <col min="10492" max="10493" width="10.08984375" style="4" bestFit="1" customWidth="1"/>
    <col min="10494" max="10494" width="10.90625" style="4" bestFit="1" customWidth="1"/>
    <col min="10495" max="10738" width="9.08984375" style="4"/>
    <col min="10739" max="10739" width="14.36328125" style="4" customWidth="1"/>
    <col min="10740" max="10740" width="16.54296875" style="4" customWidth="1"/>
    <col min="10741" max="10741" width="17.453125" style="4" customWidth="1"/>
    <col min="10742" max="10742" width="15.6328125" style="4" customWidth="1"/>
    <col min="10743" max="10743" width="16.54296875" style="4" customWidth="1"/>
    <col min="10744" max="10744" width="17.54296875" style="4" customWidth="1"/>
    <col min="10745" max="10745" width="9.08984375" style="4"/>
    <col min="10746" max="10746" width="10.36328125" style="4" bestFit="1" customWidth="1"/>
    <col min="10747" max="10747" width="9.08984375" style="4"/>
    <col min="10748" max="10749" width="10.08984375" style="4" bestFit="1" customWidth="1"/>
    <col min="10750" max="10750" width="10.90625" style="4" bestFit="1" customWidth="1"/>
    <col min="10751" max="10994" width="9.08984375" style="4"/>
    <col min="10995" max="10995" width="14.36328125" style="4" customWidth="1"/>
    <col min="10996" max="10996" width="16.54296875" style="4" customWidth="1"/>
    <col min="10997" max="10997" width="17.453125" style="4" customWidth="1"/>
    <col min="10998" max="10998" width="15.6328125" style="4" customWidth="1"/>
    <col min="10999" max="10999" width="16.54296875" style="4" customWidth="1"/>
    <col min="11000" max="11000" width="17.54296875" style="4" customWidth="1"/>
    <col min="11001" max="11001" width="9.08984375" style="4"/>
    <col min="11002" max="11002" width="10.36328125" style="4" bestFit="1" customWidth="1"/>
    <col min="11003" max="11003" width="9.08984375" style="4"/>
    <col min="11004" max="11005" width="10.08984375" style="4" bestFit="1" customWidth="1"/>
    <col min="11006" max="11006" width="10.90625" style="4" bestFit="1" customWidth="1"/>
    <col min="11007" max="11250" width="9.08984375" style="4"/>
    <col min="11251" max="11251" width="14.36328125" style="4" customWidth="1"/>
    <col min="11252" max="11252" width="16.54296875" style="4" customWidth="1"/>
    <col min="11253" max="11253" width="17.453125" style="4" customWidth="1"/>
    <col min="11254" max="11254" width="15.6328125" style="4" customWidth="1"/>
    <col min="11255" max="11255" width="16.54296875" style="4" customWidth="1"/>
    <col min="11256" max="11256" width="17.54296875" style="4" customWidth="1"/>
    <col min="11257" max="11257" width="9.08984375" style="4"/>
    <col min="11258" max="11258" width="10.36328125" style="4" bestFit="1" customWidth="1"/>
    <col min="11259" max="11259" width="9.08984375" style="4"/>
    <col min="11260" max="11261" width="10.08984375" style="4" bestFit="1" customWidth="1"/>
    <col min="11262" max="11262" width="10.90625" style="4" bestFit="1" customWidth="1"/>
    <col min="11263" max="11506" width="9.08984375" style="4"/>
    <col min="11507" max="11507" width="14.36328125" style="4" customWidth="1"/>
    <col min="11508" max="11508" width="16.54296875" style="4" customWidth="1"/>
    <col min="11509" max="11509" width="17.453125" style="4" customWidth="1"/>
    <col min="11510" max="11510" width="15.6328125" style="4" customWidth="1"/>
    <col min="11511" max="11511" width="16.54296875" style="4" customWidth="1"/>
    <col min="11512" max="11512" width="17.54296875" style="4" customWidth="1"/>
    <col min="11513" max="11513" width="9.08984375" style="4"/>
    <col min="11514" max="11514" width="10.36328125" style="4" bestFit="1" customWidth="1"/>
    <col min="11515" max="11515" width="9.08984375" style="4"/>
    <col min="11516" max="11517" width="10.08984375" style="4" bestFit="1" customWidth="1"/>
    <col min="11518" max="11518" width="10.90625" style="4" bestFit="1" customWidth="1"/>
    <col min="11519" max="11762" width="9.08984375" style="4"/>
    <col min="11763" max="11763" width="14.36328125" style="4" customWidth="1"/>
    <col min="11764" max="11764" width="16.54296875" style="4" customWidth="1"/>
    <col min="11765" max="11765" width="17.453125" style="4" customWidth="1"/>
    <col min="11766" max="11766" width="15.6328125" style="4" customWidth="1"/>
    <col min="11767" max="11767" width="16.54296875" style="4" customWidth="1"/>
    <col min="11768" max="11768" width="17.54296875" style="4" customWidth="1"/>
    <col min="11769" max="11769" width="9.08984375" style="4"/>
    <col min="11770" max="11770" width="10.36328125" style="4" bestFit="1" customWidth="1"/>
    <col min="11771" max="11771" width="9.08984375" style="4"/>
    <col min="11772" max="11773" width="10.08984375" style="4" bestFit="1" customWidth="1"/>
    <col min="11774" max="11774" width="10.90625" style="4" bestFit="1" customWidth="1"/>
    <col min="11775" max="12018" width="9.08984375" style="4"/>
    <col min="12019" max="12019" width="14.36328125" style="4" customWidth="1"/>
    <col min="12020" max="12020" width="16.54296875" style="4" customWidth="1"/>
    <col min="12021" max="12021" width="17.453125" style="4" customWidth="1"/>
    <col min="12022" max="12022" width="15.6328125" style="4" customWidth="1"/>
    <col min="12023" max="12023" width="16.54296875" style="4" customWidth="1"/>
    <col min="12024" max="12024" width="17.54296875" style="4" customWidth="1"/>
    <col min="12025" max="12025" width="9.08984375" style="4"/>
    <col min="12026" max="12026" width="10.36328125" style="4" bestFit="1" customWidth="1"/>
    <col min="12027" max="12027" width="9.08984375" style="4"/>
    <col min="12028" max="12029" width="10.08984375" style="4" bestFit="1" customWidth="1"/>
    <col min="12030" max="12030" width="10.90625" style="4" bestFit="1" customWidth="1"/>
    <col min="12031" max="12274" width="9.08984375" style="4"/>
    <col min="12275" max="12275" width="14.36328125" style="4" customWidth="1"/>
    <col min="12276" max="12276" width="16.54296875" style="4" customWidth="1"/>
    <col min="12277" max="12277" width="17.453125" style="4" customWidth="1"/>
    <col min="12278" max="12278" width="15.6328125" style="4" customWidth="1"/>
    <col min="12279" max="12279" width="16.54296875" style="4" customWidth="1"/>
    <col min="12280" max="12280" width="17.54296875" style="4" customWidth="1"/>
    <col min="12281" max="12281" width="9.08984375" style="4"/>
    <col min="12282" max="12282" width="10.36328125" style="4" bestFit="1" customWidth="1"/>
    <col min="12283" max="12283" width="9.08984375" style="4"/>
    <col min="12284" max="12285" width="10.08984375" style="4" bestFit="1" customWidth="1"/>
    <col min="12286" max="12286" width="10.90625" style="4" bestFit="1" customWidth="1"/>
    <col min="12287" max="12530" width="9.08984375" style="4"/>
    <col min="12531" max="12531" width="14.36328125" style="4" customWidth="1"/>
    <col min="12532" max="12532" width="16.54296875" style="4" customWidth="1"/>
    <col min="12533" max="12533" width="17.453125" style="4" customWidth="1"/>
    <col min="12534" max="12534" width="15.6328125" style="4" customWidth="1"/>
    <col min="12535" max="12535" width="16.54296875" style="4" customWidth="1"/>
    <col min="12536" max="12536" width="17.54296875" style="4" customWidth="1"/>
    <col min="12537" max="12537" width="9.08984375" style="4"/>
    <col min="12538" max="12538" width="10.36328125" style="4" bestFit="1" customWidth="1"/>
    <col min="12539" max="12539" width="9.08984375" style="4"/>
    <col min="12540" max="12541" width="10.08984375" style="4" bestFit="1" customWidth="1"/>
    <col min="12542" max="12542" width="10.90625" style="4" bestFit="1" customWidth="1"/>
    <col min="12543" max="12786" width="9.08984375" style="4"/>
    <col min="12787" max="12787" width="14.36328125" style="4" customWidth="1"/>
    <col min="12788" max="12788" width="16.54296875" style="4" customWidth="1"/>
    <col min="12789" max="12789" width="17.453125" style="4" customWidth="1"/>
    <col min="12790" max="12790" width="15.6328125" style="4" customWidth="1"/>
    <col min="12791" max="12791" width="16.54296875" style="4" customWidth="1"/>
    <col min="12792" max="12792" width="17.54296875" style="4" customWidth="1"/>
    <col min="12793" max="12793" width="9.08984375" style="4"/>
    <col min="12794" max="12794" width="10.36328125" style="4" bestFit="1" customWidth="1"/>
    <col min="12795" max="12795" width="9.08984375" style="4"/>
    <col min="12796" max="12797" width="10.08984375" style="4" bestFit="1" customWidth="1"/>
    <col min="12798" max="12798" width="10.90625" style="4" bestFit="1" customWidth="1"/>
    <col min="12799" max="13042" width="9.08984375" style="4"/>
    <col min="13043" max="13043" width="14.36328125" style="4" customWidth="1"/>
    <col min="13044" max="13044" width="16.54296875" style="4" customWidth="1"/>
    <col min="13045" max="13045" width="17.453125" style="4" customWidth="1"/>
    <col min="13046" max="13046" width="15.6328125" style="4" customWidth="1"/>
    <col min="13047" max="13047" width="16.54296875" style="4" customWidth="1"/>
    <col min="13048" max="13048" width="17.54296875" style="4" customWidth="1"/>
    <col min="13049" max="13049" width="9.08984375" style="4"/>
    <col min="13050" max="13050" width="10.36328125" style="4" bestFit="1" customWidth="1"/>
    <col min="13051" max="13051" width="9.08984375" style="4"/>
    <col min="13052" max="13053" width="10.08984375" style="4" bestFit="1" customWidth="1"/>
    <col min="13054" max="13054" width="10.90625" style="4" bestFit="1" customWidth="1"/>
    <col min="13055" max="13298" width="9.08984375" style="4"/>
    <col min="13299" max="13299" width="14.36328125" style="4" customWidth="1"/>
    <col min="13300" max="13300" width="16.54296875" style="4" customWidth="1"/>
    <col min="13301" max="13301" width="17.453125" style="4" customWidth="1"/>
    <col min="13302" max="13302" width="15.6328125" style="4" customWidth="1"/>
    <col min="13303" max="13303" width="16.54296875" style="4" customWidth="1"/>
    <col min="13304" max="13304" width="17.54296875" style="4" customWidth="1"/>
    <col min="13305" max="13305" width="9.08984375" style="4"/>
    <col min="13306" max="13306" width="10.36328125" style="4" bestFit="1" customWidth="1"/>
    <col min="13307" max="13307" width="9.08984375" style="4"/>
    <col min="13308" max="13309" width="10.08984375" style="4" bestFit="1" customWidth="1"/>
    <col min="13310" max="13310" width="10.90625" style="4" bestFit="1" customWidth="1"/>
    <col min="13311" max="13554" width="9.08984375" style="4"/>
    <col min="13555" max="13555" width="14.36328125" style="4" customWidth="1"/>
    <col min="13556" max="13556" width="16.54296875" style="4" customWidth="1"/>
    <col min="13557" max="13557" width="17.453125" style="4" customWidth="1"/>
    <col min="13558" max="13558" width="15.6328125" style="4" customWidth="1"/>
    <col min="13559" max="13559" width="16.54296875" style="4" customWidth="1"/>
    <col min="13560" max="13560" width="17.54296875" style="4" customWidth="1"/>
    <col min="13561" max="13561" width="9.08984375" style="4"/>
    <col min="13562" max="13562" width="10.36328125" style="4" bestFit="1" customWidth="1"/>
    <col min="13563" max="13563" width="9.08984375" style="4"/>
    <col min="13564" max="13565" width="10.08984375" style="4" bestFit="1" customWidth="1"/>
    <col min="13566" max="13566" width="10.90625" style="4" bestFit="1" customWidth="1"/>
    <col min="13567" max="13810" width="9.08984375" style="4"/>
    <col min="13811" max="13811" width="14.36328125" style="4" customWidth="1"/>
    <col min="13812" max="13812" width="16.54296875" style="4" customWidth="1"/>
    <col min="13813" max="13813" width="17.453125" style="4" customWidth="1"/>
    <col min="13814" max="13814" width="15.6328125" style="4" customWidth="1"/>
    <col min="13815" max="13815" width="16.54296875" style="4" customWidth="1"/>
    <col min="13816" max="13816" width="17.54296875" style="4" customWidth="1"/>
    <col min="13817" max="13817" width="9.08984375" style="4"/>
    <col min="13818" max="13818" width="10.36328125" style="4" bestFit="1" customWidth="1"/>
    <col min="13819" max="13819" width="9.08984375" style="4"/>
    <col min="13820" max="13821" width="10.08984375" style="4" bestFit="1" customWidth="1"/>
    <col min="13822" max="13822" width="10.90625" style="4" bestFit="1" customWidth="1"/>
    <col min="13823" max="14066" width="9.08984375" style="4"/>
    <col min="14067" max="14067" width="14.36328125" style="4" customWidth="1"/>
    <col min="14068" max="14068" width="16.54296875" style="4" customWidth="1"/>
    <col min="14069" max="14069" width="17.453125" style="4" customWidth="1"/>
    <col min="14070" max="14070" width="15.6328125" style="4" customWidth="1"/>
    <col min="14071" max="14071" width="16.54296875" style="4" customWidth="1"/>
    <col min="14072" max="14072" width="17.54296875" style="4" customWidth="1"/>
    <col min="14073" max="14073" width="9.08984375" style="4"/>
    <col min="14074" max="14074" width="10.36328125" style="4" bestFit="1" customWidth="1"/>
    <col min="14075" max="14075" width="9.08984375" style="4"/>
    <col min="14076" max="14077" width="10.08984375" style="4" bestFit="1" customWidth="1"/>
    <col min="14078" max="14078" width="10.90625" style="4" bestFit="1" customWidth="1"/>
    <col min="14079" max="14322" width="9.08984375" style="4"/>
    <col min="14323" max="14323" width="14.36328125" style="4" customWidth="1"/>
    <col min="14324" max="14324" width="16.54296875" style="4" customWidth="1"/>
    <col min="14325" max="14325" width="17.453125" style="4" customWidth="1"/>
    <col min="14326" max="14326" width="15.6328125" style="4" customWidth="1"/>
    <col min="14327" max="14327" width="16.54296875" style="4" customWidth="1"/>
    <col min="14328" max="14328" width="17.54296875" style="4" customWidth="1"/>
    <col min="14329" max="14329" width="9.08984375" style="4"/>
    <col min="14330" max="14330" width="10.36328125" style="4" bestFit="1" customWidth="1"/>
    <col min="14331" max="14331" width="9.08984375" style="4"/>
    <col min="14332" max="14333" width="10.08984375" style="4" bestFit="1" customWidth="1"/>
    <col min="14334" max="14334" width="10.90625" style="4" bestFit="1" customWidth="1"/>
    <col min="14335" max="14578" width="9.08984375" style="4"/>
    <col min="14579" max="14579" width="14.36328125" style="4" customWidth="1"/>
    <col min="14580" max="14580" width="16.54296875" style="4" customWidth="1"/>
    <col min="14581" max="14581" width="17.453125" style="4" customWidth="1"/>
    <col min="14582" max="14582" width="15.6328125" style="4" customWidth="1"/>
    <col min="14583" max="14583" width="16.54296875" style="4" customWidth="1"/>
    <col min="14584" max="14584" width="17.54296875" style="4" customWidth="1"/>
    <col min="14585" max="14585" width="9.08984375" style="4"/>
    <col min="14586" max="14586" width="10.36328125" style="4" bestFit="1" customWidth="1"/>
    <col min="14587" max="14587" width="9.08984375" style="4"/>
    <col min="14588" max="14589" width="10.08984375" style="4" bestFit="1" customWidth="1"/>
    <col min="14590" max="14590" width="10.90625" style="4" bestFit="1" customWidth="1"/>
    <col min="14591" max="14834" width="9.08984375" style="4"/>
    <col min="14835" max="14835" width="14.36328125" style="4" customWidth="1"/>
    <col min="14836" max="14836" width="16.54296875" style="4" customWidth="1"/>
    <col min="14837" max="14837" width="17.453125" style="4" customWidth="1"/>
    <col min="14838" max="14838" width="15.6328125" style="4" customWidth="1"/>
    <col min="14839" max="14839" width="16.54296875" style="4" customWidth="1"/>
    <col min="14840" max="14840" width="17.54296875" style="4" customWidth="1"/>
    <col min="14841" max="14841" width="9.08984375" style="4"/>
    <col min="14842" max="14842" width="10.36328125" style="4" bestFit="1" customWidth="1"/>
    <col min="14843" max="14843" width="9.08984375" style="4"/>
    <col min="14844" max="14845" width="10.08984375" style="4" bestFit="1" customWidth="1"/>
    <col min="14846" max="14846" width="10.90625" style="4" bestFit="1" customWidth="1"/>
    <col min="14847" max="15090" width="9.08984375" style="4"/>
    <col min="15091" max="15091" width="14.36328125" style="4" customWidth="1"/>
    <col min="15092" max="15092" width="16.54296875" style="4" customWidth="1"/>
    <col min="15093" max="15093" width="17.453125" style="4" customWidth="1"/>
    <col min="15094" max="15094" width="15.6328125" style="4" customWidth="1"/>
    <col min="15095" max="15095" width="16.54296875" style="4" customWidth="1"/>
    <col min="15096" max="15096" width="17.54296875" style="4" customWidth="1"/>
    <col min="15097" max="15097" width="9.08984375" style="4"/>
    <col min="15098" max="15098" width="10.36328125" style="4" bestFit="1" customWidth="1"/>
    <col min="15099" max="15099" width="9.08984375" style="4"/>
    <col min="15100" max="15101" width="10.08984375" style="4" bestFit="1" customWidth="1"/>
    <col min="15102" max="15102" width="10.90625" style="4" bestFit="1" customWidth="1"/>
    <col min="15103" max="15346" width="9.08984375" style="4"/>
    <col min="15347" max="15347" width="14.36328125" style="4" customWidth="1"/>
    <col min="15348" max="15348" width="16.54296875" style="4" customWidth="1"/>
    <col min="15349" max="15349" width="17.453125" style="4" customWidth="1"/>
    <col min="15350" max="15350" width="15.6328125" style="4" customWidth="1"/>
    <col min="15351" max="15351" width="16.54296875" style="4" customWidth="1"/>
    <col min="15352" max="15352" width="17.54296875" style="4" customWidth="1"/>
    <col min="15353" max="15353" width="9.08984375" style="4"/>
    <col min="15354" max="15354" width="10.36328125" style="4" bestFit="1" customWidth="1"/>
    <col min="15355" max="15355" width="9.08984375" style="4"/>
    <col min="15356" max="15357" width="10.08984375" style="4" bestFit="1" customWidth="1"/>
    <col min="15358" max="15358" width="10.90625" style="4" bestFit="1" customWidth="1"/>
    <col min="15359" max="15602" width="9.08984375" style="4"/>
    <col min="15603" max="15603" width="14.36328125" style="4" customWidth="1"/>
    <col min="15604" max="15604" width="16.54296875" style="4" customWidth="1"/>
    <col min="15605" max="15605" width="17.453125" style="4" customWidth="1"/>
    <col min="15606" max="15606" width="15.6328125" style="4" customWidth="1"/>
    <col min="15607" max="15607" width="16.54296875" style="4" customWidth="1"/>
    <col min="15608" max="15608" width="17.54296875" style="4" customWidth="1"/>
    <col min="15609" max="15609" width="9.08984375" style="4"/>
    <col min="15610" max="15610" width="10.36328125" style="4" bestFit="1" customWidth="1"/>
    <col min="15611" max="15611" width="9.08984375" style="4"/>
    <col min="15612" max="15613" width="10.08984375" style="4" bestFit="1" customWidth="1"/>
    <col min="15614" max="15614" width="10.90625" style="4" bestFit="1" customWidth="1"/>
    <col min="15615" max="15858" width="9.08984375" style="4"/>
    <col min="15859" max="15859" width="14.36328125" style="4" customWidth="1"/>
    <col min="15860" max="15860" width="16.54296875" style="4" customWidth="1"/>
    <col min="15861" max="15861" width="17.453125" style="4" customWidth="1"/>
    <col min="15862" max="15862" width="15.6328125" style="4" customWidth="1"/>
    <col min="15863" max="15863" width="16.54296875" style="4" customWidth="1"/>
    <col min="15864" max="15864" width="17.54296875" style="4" customWidth="1"/>
    <col min="15865" max="15865" width="9.08984375" style="4"/>
    <col min="15866" max="15866" width="10.36328125" style="4" bestFit="1" customWidth="1"/>
    <col min="15867" max="15867" width="9.08984375" style="4"/>
    <col min="15868" max="15869" width="10.08984375" style="4" bestFit="1" customWidth="1"/>
    <col min="15870" max="15870" width="10.90625" style="4" bestFit="1" customWidth="1"/>
    <col min="15871" max="16114" width="9.08984375" style="4"/>
    <col min="16115" max="16115" width="14.36328125" style="4" customWidth="1"/>
    <col min="16116" max="16116" width="16.54296875" style="4" customWidth="1"/>
    <col min="16117" max="16117" width="17.453125" style="4" customWidth="1"/>
    <col min="16118" max="16118" width="15.6328125" style="4" customWidth="1"/>
    <col min="16119" max="16119" width="16.54296875" style="4" customWidth="1"/>
    <col min="16120" max="16120" width="17.54296875" style="4" customWidth="1"/>
    <col min="16121" max="16121" width="9.08984375" style="4"/>
    <col min="16122" max="16122" width="10.36328125" style="4" bestFit="1" customWidth="1"/>
    <col min="16123" max="16123" width="9.08984375" style="4"/>
    <col min="16124" max="16125" width="10.08984375" style="4" bestFit="1" customWidth="1"/>
    <col min="16126" max="16126" width="10.90625" style="4" bestFit="1" customWidth="1"/>
    <col min="16127" max="16371" width="9.08984375" style="4"/>
    <col min="16372" max="16384" width="9.08984375" style="4" customWidth="1"/>
  </cols>
  <sheetData>
    <row r="1" spans="1:6" s="2" customFormat="1" ht="18.5" x14ac:dyDescent="0.45">
      <c r="A1" s="1" t="s">
        <v>75</v>
      </c>
      <c r="B1" s="100" t="s">
        <v>52</v>
      </c>
      <c r="C1" s="100"/>
      <c r="D1" s="100"/>
      <c r="E1" s="100"/>
      <c r="F1" s="101"/>
    </row>
    <row r="2" spans="1:6" s="2" customFormat="1" ht="18.5" x14ac:dyDescent="0.45">
      <c r="A2" s="106" t="s">
        <v>81</v>
      </c>
      <c r="B2" s="107"/>
      <c r="C2" s="107"/>
      <c r="D2" s="107"/>
      <c r="E2" s="107"/>
      <c r="F2" s="107"/>
    </row>
    <row r="3" spans="1:6" s="7" customFormat="1" ht="14.5" x14ac:dyDescent="0.35">
      <c r="A3" s="5"/>
      <c r="B3" s="108" t="s">
        <v>85</v>
      </c>
      <c r="C3" s="108"/>
      <c r="D3" s="109"/>
      <c r="E3" s="110" t="s">
        <v>86</v>
      </c>
      <c r="F3" s="6" t="s">
        <v>1</v>
      </c>
    </row>
    <row r="4" spans="1:6" s="7" customFormat="1" ht="29" x14ac:dyDescent="0.35">
      <c r="A4" s="8" t="s">
        <v>49</v>
      </c>
      <c r="B4" s="6" t="s">
        <v>50</v>
      </c>
      <c r="C4" s="6" t="s">
        <v>0</v>
      </c>
      <c r="D4" s="6" t="s">
        <v>2</v>
      </c>
      <c r="E4" s="111"/>
      <c r="F4" s="9" t="s">
        <v>51</v>
      </c>
    </row>
    <row r="5" spans="1:6" s="13" customFormat="1" ht="14.5" x14ac:dyDescent="0.35">
      <c r="A5" s="11">
        <v>2009</v>
      </c>
      <c r="B5" s="12">
        <v>251969</v>
      </c>
      <c r="C5" s="12">
        <v>1277225.49</v>
      </c>
      <c r="D5" s="12">
        <f t="shared" ref="D5:D17" si="0">B5+C5</f>
        <v>1529194.49</v>
      </c>
      <c r="E5" s="12">
        <v>11234251</v>
      </c>
      <c r="F5" s="10">
        <f t="shared" ref="F5:F17" si="1">D5-E5</f>
        <v>-9705056.5099999998</v>
      </c>
    </row>
    <row r="6" spans="1:6" s="13" customFormat="1" ht="14.5" x14ac:dyDescent="0.35">
      <c r="A6" s="14">
        <v>2010</v>
      </c>
      <c r="B6" s="12">
        <v>345573</v>
      </c>
      <c r="C6" s="12">
        <v>992979.68</v>
      </c>
      <c r="D6" s="12">
        <f t="shared" si="0"/>
        <v>1338552.6800000002</v>
      </c>
      <c r="E6" s="12">
        <v>12515819</v>
      </c>
      <c r="F6" s="10">
        <f t="shared" si="1"/>
        <v>-11177266.32</v>
      </c>
    </row>
    <row r="7" spans="1:6" s="13" customFormat="1" ht="14.5" x14ac:dyDescent="0.35">
      <c r="A7" s="15">
        <v>2011</v>
      </c>
      <c r="B7" s="12">
        <v>422780</v>
      </c>
      <c r="C7" s="12">
        <v>1001035.35</v>
      </c>
      <c r="D7" s="12">
        <f t="shared" si="0"/>
        <v>1423815.35</v>
      </c>
      <c r="E7" s="10">
        <v>16891498.600000001</v>
      </c>
      <c r="F7" s="10">
        <f t="shared" si="1"/>
        <v>-15467683.250000002</v>
      </c>
    </row>
    <row r="8" spans="1:6" s="13" customFormat="1" ht="14.5" x14ac:dyDescent="0.35">
      <c r="A8" s="15">
        <v>2012</v>
      </c>
      <c r="B8" s="12">
        <v>167126</v>
      </c>
      <c r="C8" s="12">
        <v>1017364</v>
      </c>
      <c r="D8" s="12">
        <f t="shared" si="0"/>
        <v>1184490</v>
      </c>
      <c r="E8" s="10">
        <v>15692088</v>
      </c>
      <c r="F8" s="10">
        <f t="shared" si="1"/>
        <v>-14507598</v>
      </c>
    </row>
    <row r="9" spans="1:6" s="13" customFormat="1" ht="14.5" x14ac:dyDescent="0.35">
      <c r="A9" s="15">
        <v>2013</v>
      </c>
      <c r="B9" s="12">
        <v>381064</v>
      </c>
      <c r="C9" s="12">
        <v>1347234</v>
      </c>
      <c r="D9" s="12">
        <f t="shared" si="0"/>
        <v>1728298</v>
      </c>
      <c r="E9" s="10">
        <v>18114817.199999999</v>
      </c>
      <c r="F9" s="10">
        <f t="shared" si="1"/>
        <v>-16386519.199999999</v>
      </c>
    </row>
    <row r="10" spans="1:6" s="13" customFormat="1" ht="14.5" x14ac:dyDescent="0.35">
      <c r="A10" s="15">
        <v>2014</v>
      </c>
      <c r="B10" s="12">
        <v>407392</v>
      </c>
      <c r="C10" s="12">
        <v>1325141</v>
      </c>
      <c r="D10" s="12">
        <f t="shared" si="0"/>
        <v>1732533</v>
      </c>
      <c r="E10" s="10">
        <v>18158059.200000007</v>
      </c>
      <c r="F10" s="10">
        <f t="shared" si="1"/>
        <v>-16425526.200000007</v>
      </c>
    </row>
    <row r="11" spans="1:6" s="13" customFormat="1" ht="14.5" x14ac:dyDescent="0.35">
      <c r="A11" s="15">
        <v>2015</v>
      </c>
      <c r="B11" s="12">
        <v>132857</v>
      </c>
      <c r="C11" s="12">
        <v>1511084.55</v>
      </c>
      <c r="D11" s="12">
        <f t="shared" si="0"/>
        <v>1643941.55</v>
      </c>
      <c r="E11" s="10">
        <v>18267002.399999999</v>
      </c>
      <c r="F11" s="10">
        <f t="shared" si="1"/>
        <v>-16623060.849999998</v>
      </c>
    </row>
    <row r="12" spans="1:6" s="13" customFormat="1" ht="14.5" x14ac:dyDescent="0.35">
      <c r="A12" s="15">
        <v>2016</v>
      </c>
      <c r="B12" s="12">
        <v>238352</v>
      </c>
      <c r="C12" s="12">
        <v>1552822</v>
      </c>
      <c r="D12" s="12">
        <f t="shared" si="0"/>
        <v>1791174</v>
      </c>
      <c r="E12" s="10">
        <v>19254938</v>
      </c>
      <c r="F12" s="10">
        <f t="shared" si="1"/>
        <v>-17463764</v>
      </c>
    </row>
    <row r="13" spans="1:6" s="13" customFormat="1" ht="14.5" x14ac:dyDescent="0.35">
      <c r="A13" s="15">
        <v>2017</v>
      </c>
      <c r="B13" s="12">
        <v>409746</v>
      </c>
      <c r="C13" s="12">
        <v>1748345</v>
      </c>
      <c r="D13" s="12">
        <f t="shared" si="0"/>
        <v>2158091</v>
      </c>
      <c r="E13" s="10">
        <v>21336496</v>
      </c>
      <c r="F13" s="10">
        <f t="shared" si="1"/>
        <v>-19178405</v>
      </c>
    </row>
    <row r="14" spans="1:6" s="13" customFormat="1" ht="14.5" x14ac:dyDescent="0.35">
      <c r="A14" s="15">
        <v>2018</v>
      </c>
      <c r="B14" s="12">
        <v>489203</v>
      </c>
      <c r="C14" s="12">
        <v>2093945</v>
      </c>
      <c r="D14" s="12">
        <f t="shared" si="0"/>
        <v>2583148</v>
      </c>
      <c r="E14" s="10">
        <v>25820861</v>
      </c>
      <c r="F14" s="10">
        <f t="shared" si="1"/>
        <v>-23237713</v>
      </c>
    </row>
    <row r="15" spans="1:6" s="13" customFormat="1" ht="14.5" x14ac:dyDescent="0.35">
      <c r="A15" s="15">
        <v>2019</v>
      </c>
      <c r="B15" s="12">
        <v>334483</v>
      </c>
      <c r="C15" s="12">
        <v>2170816</v>
      </c>
      <c r="D15" s="12">
        <f t="shared" si="0"/>
        <v>2505299</v>
      </c>
      <c r="E15" s="10">
        <v>20698836</v>
      </c>
      <c r="F15" s="10">
        <f t="shared" si="1"/>
        <v>-18193537</v>
      </c>
    </row>
    <row r="16" spans="1:6" s="13" customFormat="1" ht="14.5" x14ac:dyDescent="0.35">
      <c r="A16" s="15">
        <v>2020</v>
      </c>
      <c r="B16" s="12">
        <v>255187</v>
      </c>
      <c r="C16" s="12">
        <v>598625</v>
      </c>
      <c r="D16" s="12">
        <f t="shared" si="0"/>
        <v>853812</v>
      </c>
      <c r="E16" s="10">
        <v>18105374</v>
      </c>
      <c r="F16" s="10">
        <f t="shared" si="1"/>
        <v>-17251562</v>
      </c>
    </row>
    <row r="17" spans="1:6" s="13" customFormat="1" ht="14.5" x14ac:dyDescent="0.35">
      <c r="A17" s="15">
        <v>2021</v>
      </c>
      <c r="B17" s="12">
        <v>567982</v>
      </c>
      <c r="C17" s="12">
        <v>521770</v>
      </c>
      <c r="D17" s="12">
        <f t="shared" si="0"/>
        <v>1089752</v>
      </c>
      <c r="E17" s="10">
        <v>19631453</v>
      </c>
      <c r="F17" s="10">
        <f t="shared" si="1"/>
        <v>-18541701</v>
      </c>
    </row>
    <row r="18" spans="1:6" s="13" customFormat="1" ht="14.5" x14ac:dyDescent="0.35">
      <c r="A18" s="15"/>
      <c r="B18" s="12"/>
      <c r="C18" s="12"/>
      <c r="D18" s="12"/>
      <c r="E18" s="10"/>
      <c r="F18" s="10"/>
    </row>
    <row r="19" spans="1:6" s="7" customFormat="1" ht="14.5" x14ac:dyDescent="0.35">
      <c r="A19" s="16" t="s">
        <v>93</v>
      </c>
      <c r="B19" s="10"/>
      <c r="C19" s="10"/>
      <c r="D19" s="10"/>
      <c r="E19" s="10"/>
      <c r="F19" s="10"/>
    </row>
    <row r="20" spans="1:6" s="7" customFormat="1" ht="14.5" x14ac:dyDescent="0.35">
      <c r="A20" s="102" t="s">
        <v>94</v>
      </c>
      <c r="B20" s="103"/>
      <c r="C20" s="103"/>
      <c r="D20" s="103"/>
      <c r="E20" s="103"/>
      <c r="F20" s="104"/>
    </row>
    <row r="21" spans="1:6" s="7" customFormat="1" ht="14.5" x14ac:dyDescent="0.35">
      <c r="A21" s="105" t="s">
        <v>121</v>
      </c>
      <c r="B21" s="103"/>
      <c r="C21" s="103"/>
      <c r="D21" s="103"/>
      <c r="E21" s="103"/>
      <c r="F21" s="104"/>
    </row>
    <row r="22" spans="1:6" s="7" customFormat="1" ht="14.5" x14ac:dyDescent="0.35">
      <c r="A22" s="17"/>
      <c r="B22" s="12"/>
      <c r="C22" s="10"/>
      <c r="D22" s="10"/>
      <c r="E22" s="10"/>
      <c r="F22" s="10"/>
    </row>
    <row r="23" spans="1:6" s="7" customFormat="1" ht="14.5" x14ac:dyDescent="0.35">
      <c r="A23" s="17"/>
      <c r="B23" s="12"/>
      <c r="C23" s="10"/>
      <c r="D23" s="10"/>
      <c r="E23" s="10"/>
      <c r="F23" s="10"/>
    </row>
    <row r="24" spans="1:6" s="7" customFormat="1" ht="14.5" x14ac:dyDescent="0.35">
      <c r="A24" s="17"/>
      <c r="B24" s="12"/>
      <c r="C24" s="10"/>
      <c r="D24" s="10"/>
      <c r="E24" s="10"/>
      <c r="F24" s="10"/>
    </row>
    <row r="25" spans="1:6" s="7" customFormat="1" ht="14.5" x14ac:dyDescent="0.35">
      <c r="A25" s="17"/>
      <c r="B25" s="12"/>
      <c r="C25" s="10"/>
      <c r="D25" s="10"/>
      <c r="E25" s="10"/>
      <c r="F25" s="10"/>
    </row>
    <row r="26" spans="1:6" s="7" customFormat="1" ht="14.5" x14ac:dyDescent="0.35">
      <c r="A26" s="17"/>
      <c r="B26" s="10"/>
      <c r="C26" s="10"/>
      <c r="D26" s="10"/>
      <c r="E26" s="10"/>
      <c r="F26" s="10"/>
    </row>
    <row r="27" spans="1:6" s="7" customFormat="1" ht="14.5" x14ac:dyDescent="0.35">
      <c r="A27" s="17"/>
      <c r="B27" s="10"/>
      <c r="C27" s="10"/>
      <c r="D27" s="10"/>
      <c r="E27" s="10"/>
      <c r="F27" s="10"/>
    </row>
    <row r="28" spans="1:6" s="7" customFormat="1" ht="14.5" x14ac:dyDescent="0.35">
      <c r="A28" s="17"/>
      <c r="B28" s="10"/>
      <c r="C28" s="10"/>
      <c r="D28" s="10"/>
      <c r="E28" s="10"/>
      <c r="F28" s="10"/>
    </row>
    <row r="29" spans="1:6" s="7" customFormat="1" ht="14.5" x14ac:dyDescent="0.35">
      <c r="A29" s="17"/>
      <c r="B29" s="10"/>
      <c r="C29" s="10"/>
      <c r="D29" s="10"/>
      <c r="E29" s="10"/>
      <c r="F29" s="10"/>
    </row>
    <row r="30" spans="1:6" s="7" customFormat="1" ht="14.5" x14ac:dyDescent="0.35">
      <c r="A30" s="17"/>
      <c r="B30" s="10"/>
      <c r="C30" s="10"/>
      <c r="D30" s="10"/>
      <c r="E30" s="10"/>
      <c r="F30" s="10"/>
    </row>
    <row r="31" spans="1:6" s="7" customFormat="1" ht="14.5" x14ac:dyDescent="0.35">
      <c r="A31" s="17"/>
      <c r="B31" s="10"/>
      <c r="C31" s="10"/>
      <c r="D31" s="10"/>
      <c r="E31" s="10"/>
      <c r="F31" s="10"/>
    </row>
    <row r="32" spans="1:6" s="7" customFormat="1" ht="14.5" x14ac:dyDescent="0.35">
      <c r="A32" s="17"/>
      <c r="B32" s="10"/>
      <c r="C32" s="10"/>
      <c r="D32" s="10"/>
      <c r="E32" s="10"/>
      <c r="F32" s="10"/>
    </row>
    <row r="33" spans="1:6" s="7" customFormat="1" ht="14.5" x14ac:dyDescent="0.35">
      <c r="A33" s="17"/>
      <c r="B33" s="10"/>
      <c r="C33" s="10"/>
      <c r="D33" s="10"/>
      <c r="E33" s="10"/>
      <c r="F33" s="10"/>
    </row>
    <row r="34" spans="1:6" s="7" customFormat="1" ht="14.5" x14ac:dyDescent="0.35">
      <c r="A34" s="17"/>
      <c r="B34" s="10"/>
      <c r="C34" s="10"/>
      <c r="D34" s="10"/>
      <c r="E34" s="10"/>
      <c r="F34" s="10"/>
    </row>
    <row r="35" spans="1:6" s="7" customFormat="1" ht="14.5" x14ac:dyDescent="0.35">
      <c r="A35" s="17"/>
      <c r="B35" s="10"/>
      <c r="C35" s="10"/>
      <c r="D35" s="10"/>
      <c r="E35" s="10"/>
      <c r="F35" s="10"/>
    </row>
    <row r="36" spans="1:6" s="7" customFormat="1" ht="14.5" x14ac:dyDescent="0.35">
      <c r="A36" s="17"/>
      <c r="B36" s="10"/>
      <c r="C36" s="10"/>
      <c r="D36" s="10"/>
      <c r="E36" s="10"/>
      <c r="F36" s="10"/>
    </row>
    <row r="37" spans="1:6" s="7" customFormat="1" ht="14.5" x14ac:dyDescent="0.35">
      <c r="A37" s="17"/>
      <c r="B37" s="10"/>
      <c r="C37" s="10"/>
      <c r="D37" s="10"/>
      <c r="E37" s="10"/>
      <c r="F37" s="10"/>
    </row>
    <row r="38" spans="1:6" s="7" customFormat="1" ht="14.5" x14ac:dyDescent="0.35">
      <c r="A38" s="17"/>
      <c r="B38" s="10"/>
      <c r="C38" s="10"/>
      <c r="D38" s="10"/>
      <c r="E38" s="10"/>
      <c r="F38" s="10"/>
    </row>
    <row r="39" spans="1:6" s="7" customFormat="1" ht="14.5" x14ac:dyDescent="0.35">
      <c r="A39" s="17"/>
      <c r="B39" s="10"/>
      <c r="C39" s="10"/>
      <c r="D39" s="10"/>
      <c r="E39" s="10"/>
      <c r="F39" s="10"/>
    </row>
    <row r="40" spans="1:6" s="7" customFormat="1" ht="14.5" x14ac:dyDescent="0.35">
      <c r="A40" s="17"/>
      <c r="B40" s="10"/>
      <c r="C40" s="10"/>
      <c r="D40" s="10"/>
      <c r="E40" s="10"/>
      <c r="F40" s="10"/>
    </row>
    <row r="41" spans="1:6" s="7" customFormat="1" ht="14.5" x14ac:dyDescent="0.35">
      <c r="A41" s="17"/>
      <c r="B41" s="10"/>
      <c r="C41" s="10"/>
      <c r="D41" s="10"/>
      <c r="E41" s="10"/>
      <c r="F41" s="10"/>
    </row>
    <row r="42" spans="1:6" s="7" customFormat="1" ht="14.5" x14ac:dyDescent="0.35">
      <c r="A42" s="17"/>
      <c r="B42" s="10"/>
      <c r="C42" s="10"/>
      <c r="D42" s="10"/>
      <c r="E42" s="10"/>
      <c r="F42" s="10"/>
    </row>
    <row r="43" spans="1:6" s="7" customFormat="1" ht="14.5" x14ac:dyDescent="0.35">
      <c r="A43" s="17"/>
      <c r="B43" s="10"/>
      <c r="C43" s="10"/>
      <c r="D43" s="10"/>
      <c r="E43" s="10"/>
      <c r="F43" s="10"/>
    </row>
    <row r="44" spans="1:6" s="7" customFormat="1" ht="14.5" x14ac:dyDescent="0.35">
      <c r="A44" s="17"/>
      <c r="B44" s="10"/>
      <c r="C44" s="10"/>
      <c r="D44" s="10"/>
      <c r="E44" s="10"/>
      <c r="F44" s="10"/>
    </row>
    <row r="45" spans="1:6" s="7" customFormat="1" ht="14.5" x14ac:dyDescent="0.35">
      <c r="A45" s="17"/>
      <c r="B45" s="10"/>
      <c r="C45" s="10"/>
      <c r="D45" s="10"/>
      <c r="E45" s="10"/>
      <c r="F45" s="10"/>
    </row>
    <row r="46" spans="1:6" s="7" customFormat="1" ht="14.5" x14ac:dyDescent="0.35">
      <c r="A46" s="17"/>
      <c r="B46" s="10"/>
      <c r="C46" s="10"/>
      <c r="D46" s="10"/>
      <c r="E46" s="10"/>
      <c r="F46" s="10"/>
    </row>
    <row r="47" spans="1:6" s="7" customFormat="1" ht="14.5" x14ac:dyDescent="0.35">
      <c r="A47" s="17"/>
      <c r="B47" s="10"/>
      <c r="C47" s="10"/>
      <c r="D47" s="10"/>
      <c r="E47" s="10"/>
      <c r="F47" s="10"/>
    </row>
    <row r="48" spans="1:6" s="7" customFormat="1" ht="14.5" x14ac:dyDescent="0.35">
      <c r="A48" s="17"/>
      <c r="B48" s="10"/>
      <c r="C48" s="10"/>
      <c r="D48" s="10"/>
      <c r="E48" s="10"/>
      <c r="F48" s="10"/>
    </row>
    <row r="49" spans="1:6" s="7" customFormat="1" ht="14.5" x14ac:dyDescent="0.35">
      <c r="A49" s="17"/>
      <c r="B49" s="10"/>
      <c r="C49" s="10"/>
      <c r="D49" s="10"/>
      <c r="E49" s="10"/>
      <c r="F49" s="10"/>
    </row>
    <row r="50" spans="1:6" s="7" customFormat="1" ht="14.5" x14ac:dyDescent="0.35">
      <c r="A50" s="17"/>
      <c r="B50" s="10"/>
      <c r="C50" s="10"/>
      <c r="D50" s="10"/>
      <c r="E50" s="10"/>
      <c r="F50" s="10"/>
    </row>
    <row r="51" spans="1:6" s="7" customFormat="1" ht="14.5" x14ac:dyDescent="0.35">
      <c r="A51" s="17"/>
      <c r="B51" s="10"/>
      <c r="C51" s="10"/>
      <c r="D51" s="10"/>
      <c r="E51" s="10"/>
      <c r="F51" s="10"/>
    </row>
    <row r="52" spans="1:6" s="7" customFormat="1" ht="14.5" x14ac:dyDescent="0.35">
      <c r="A52" s="17"/>
      <c r="B52" s="10"/>
      <c r="C52" s="10"/>
      <c r="D52" s="10"/>
      <c r="E52" s="10"/>
      <c r="F52" s="10"/>
    </row>
    <row r="53" spans="1:6" s="7" customFormat="1" ht="14.5" x14ac:dyDescent="0.35">
      <c r="A53" s="17"/>
      <c r="B53" s="10"/>
      <c r="C53" s="10"/>
      <c r="D53" s="10"/>
      <c r="E53" s="10"/>
      <c r="F53" s="10"/>
    </row>
    <row r="54" spans="1:6" s="7" customFormat="1" ht="14.5" x14ac:dyDescent="0.35">
      <c r="A54" s="17"/>
      <c r="B54" s="10"/>
      <c r="C54" s="10"/>
      <c r="D54" s="10"/>
      <c r="E54" s="10"/>
      <c r="F54" s="10"/>
    </row>
    <row r="55" spans="1:6" s="7" customFormat="1" ht="14.5" x14ac:dyDescent="0.35">
      <c r="A55" s="17"/>
      <c r="B55" s="10"/>
      <c r="C55" s="10"/>
      <c r="D55" s="10"/>
      <c r="E55" s="10"/>
      <c r="F55" s="10"/>
    </row>
    <row r="56" spans="1:6" s="7" customFormat="1" ht="14.5" x14ac:dyDescent="0.35">
      <c r="A56" s="17"/>
      <c r="B56" s="10"/>
      <c r="C56" s="10"/>
      <c r="D56" s="10"/>
      <c r="E56" s="10"/>
      <c r="F56" s="10"/>
    </row>
    <row r="57" spans="1:6" s="7" customFormat="1" ht="14.5" x14ac:dyDescent="0.35">
      <c r="A57" s="17"/>
      <c r="B57" s="10"/>
      <c r="C57" s="10"/>
      <c r="D57" s="10"/>
      <c r="E57" s="10"/>
      <c r="F57" s="10"/>
    </row>
    <row r="58" spans="1:6" s="7" customFormat="1" ht="14.5" x14ac:dyDescent="0.35">
      <c r="A58" s="17"/>
      <c r="B58" s="10"/>
      <c r="C58" s="10"/>
      <c r="D58" s="10"/>
      <c r="E58" s="10"/>
      <c r="F58" s="10"/>
    </row>
    <row r="59" spans="1:6" s="7" customFormat="1" ht="14.5" x14ac:dyDescent="0.35">
      <c r="A59" s="17"/>
      <c r="B59" s="10"/>
      <c r="C59" s="10"/>
      <c r="D59" s="10"/>
      <c r="E59" s="10"/>
      <c r="F59" s="10"/>
    </row>
    <row r="60" spans="1:6" s="7" customFormat="1" ht="14.5" x14ac:dyDescent="0.35">
      <c r="A60" s="17"/>
      <c r="B60" s="10"/>
      <c r="C60" s="10"/>
      <c r="D60" s="10"/>
      <c r="E60" s="10"/>
      <c r="F60" s="10"/>
    </row>
    <row r="61" spans="1:6" s="7" customFormat="1" ht="14.5" x14ac:dyDescent="0.35">
      <c r="A61" s="17"/>
      <c r="B61" s="10"/>
      <c r="C61" s="10"/>
      <c r="D61" s="10"/>
      <c r="E61" s="10"/>
      <c r="F61" s="10"/>
    </row>
    <row r="62" spans="1:6" s="7" customFormat="1" ht="14.5" x14ac:dyDescent="0.35">
      <c r="A62" s="17"/>
      <c r="B62" s="10"/>
      <c r="C62" s="10"/>
      <c r="D62" s="10"/>
      <c r="E62" s="10"/>
      <c r="F62" s="10"/>
    </row>
    <row r="63" spans="1:6" s="7" customFormat="1" ht="14.5" x14ac:dyDescent="0.35">
      <c r="A63" s="17"/>
      <c r="B63" s="10"/>
      <c r="C63" s="10"/>
      <c r="D63" s="10"/>
      <c r="E63" s="10"/>
      <c r="F63" s="10"/>
    </row>
    <row r="64" spans="1:6" s="7" customFormat="1" ht="14.5" x14ac:dyDescent="0.35">
      <c r="A64" s="17"/>
      <c r="B64" s="10"/>
      <c r="C64" s="10"/>
      <c r="D64" s="10"/>
      <c r="E64" s="10"/>
      <c r="F64" s="10"/>
    </row>
    <row r="65" spans="1:6" s="7" customFormat="1" ht="14.5" x14ac:dyDescent="0.35">
      <c r="A65" s="17"/>
      <c r="B65" s="10"/>
      <c r="C65" s="10"/>
      <c r="D65" s="10"/>
      <c r="E65" s="10"/>
      <c r="F65" s="10"/>
    </row>
    <row r="66" spans="1:6" s="7" customFormat="1" ht="14.5" x14ac:dyDescent="0.35">
      <c r="A66" s="17"/>
      <c r="B66" s="10"/>
      <c r="C66" s="10"/>
      <c r="D66" s="10"/>
      <c r="E66" s="10"/>
      <c r="F66" s="10"/>
    </row>
    <row r="67" spans="1:6" s="7" customFormat="1" ht="14.5" x14ac:dyDescent="0.35">
      <c r="A67" s="17"/>
      <c r="B67" s="10"/>
      <c r="C67" s="10"/>
      <c r="D67" s="10"/>
      <c r="E67" s="10"/>
      <c r="F67" s="10"/>
    </row>
    <row r="68" spans="1:6" s="7" customFormat="1" ht="14.5" x14ac:dyDescent="0.35">
      <c r="A68" s="17"/>
      <c r="B68" s="10"/>
      <c r="C68" s="10"/>
      <c r="D68" s="10"/>
      <c r="E68" s="10"/>
      <c r="F68" s="10"/>
    </row>
    <row r="69" spans="1:6" s="7" customFormat="1" ht="14.5" x14ac:dyDescent="0.35">
      <c r="A69" s="17"/>
      <c r="B69" s="10"/>
      <c r="C69" s="10"/>
      <c r="D69" s="10"/>
      <c r="E69" s="10"/>
      <c r="F69" s="10"/>
    </row>
    <row r="70" spans="1:6" s="7" customFormat="1" ht="14.5" x14ac:dyDescent="0.35">
      <c r="A70" s="17"/>
      <c r="B70" s="10"/>
      <c r="C70" s="10"/>
      <c r="D70" s="10"/>
      <c r="E70" s="10"/>
      <c r="F70" s="10"/>
    </row>
    <row r="71" spans="1:6" s="7" customFormat="1" ht="14.5" x14ac:dyDescent="0.35">
      <c r="A71" s="17"/>
      <c r="B71" s="10"/>
      <c r="C71" s="10"/>
      <c r="D71" s="10"/>
      <c r="E71" s="10"/>
      <c r="F71" s="10"/>
    </row>
    <row r="72" spans="1:6" s="7" customFormat="1" ht="14.5" x14ac:dyDescent="0.35">
      <c r="A72" s="17"/>
      <c r="B72" s="10"/>
      <c r="C72" s="10"/>
      <c r="D72" s="10"/>
      <c r="E72" s="10"/>
      <c r="F72" s="10"/>
    </row>
    <row r="73" spans="1:6" s="7" customFormat="1" ht="14.5" x14ac:dyDescent="0.35">
      <c r="A73" s="17"/>
      <c r="B73" s="10"/>
      <c r="C73" s="10"/>
      <c r="D73" s="10"/>
      <c r="E73" s="10"/>
      <c r="F73" s="10"/>
    </row>
    <row r="74" spans="1:6" s="7" customFormat="1" ht="14.5" x14ac:dyDescent="0.35">
      <c r="A74" s="17"/>
      <c r="B74" s="10"/>
      <c r="C74" s="10"/>
      <c r="D74" s="10"/>
      <c r="E74" s="10"/>
      <c r="F74" s="10"/>
    </row>
    <row r="75" spans="1:6" s="7" customFormat="1" ht="14.5" x14ac:dyDescent="0.35">
      <c r="A75" s="17"/>
      <c r="B75" s="10"/>
      <c r="C75" s="10"/>
      <c r="D75" s="10"/>
      <c r="E75" s="10"/>
      <c r="F75" s="10"/>
    </row>
    <row r="76" spans="1:6" s="7" customFormat="1" ht="14.5" x14ac:dyDescent="0.35">
      <c r="A76" s="17"/>
      <c r="B76" s="10"/>
      <c r="C76" s="10"/>
      <c r="D76" s="10"/>
      <c r="E76" s="10"/>
      <c r="F76" s="10"/>
    </row>
    <row r="77" spans="1:6" s="7" customFormat="1" ht="14.5" x14ac:dyDescent="0.35">
      <c r="A77" s="17"/>
      <c r="B77" s="10"/>
      <c r="C77" s="10"/>
      <c r="D77" s="10"/>
      <c r="E77" s="10"/>
      <c r="F77" s="10"/>
    </row>
    <row r="78" spans="1:6" s="7" customFormat="1" ht="14.5" x14ac:dyDescent="0.35">
      <c r="A78" s="17"/>
      <c r="B78" s="10"/>
      <c r="C78" s="10"/>
      <c r="D78" s="10"/>
      <c r="E78" s="10"/>
      <c r="F78" s="10"/>
    </row>
    <row r="79" spans="1:6" s="7" customFormat="1" ht="14.5" x14ac:dyDescent="0.35">
      <c r="A79" s="17"/>
      <c r="B79" s="10"/>
      <c r="C79" s="10"/>
      <c r="D79" s="10"/>
      <c r="E79" s="10"/>
      <c r="F79" s="10"/>
    </row>
    <row r="80" spans="1:6" s="7" customFormat="1" ht="14.5" x14ac:dyDescent="0.35">
      <c r="A80" s="17"/>
      <c r="B80" s="10"/>
      <c r="C80" s="10"/>
      <c r="D80" s="10"/>
      <c r="E80" s="10"/>
      <c r="F80" s="10"/>
    </row>
    <row r="81" spans="1:1" s="7" customFormat="1" ht="14.5" x14ac:dyDescent="0.35">
      <c r="A81" s="17"/>
    </row>
    <row r="82" spans="1:1" s="7" customFormat="1" ht="14.5" x14ac:dyDescent="0.35">
      <c r="A82" s="17"/>
    </row>
    <row r="83" spans="1:1" s="7" customFormat="1" ht="14.5" x14ac:dyDescent="0.35">
      <c r="A83" s="17"/>
    </row>
    <row r="84" spans="1:1" s="7" customFormat="1" ht="14.5" x14ac:dyDescent="0.35">
      <c r="A84" s="17"/>
    </row>
    <row r="85" spans="1:1" s="7" customFormat="1" ht="14.5" x14ac:dyDescent="0.35">
      <c r="A85" s="17"/>
    </row>
    <row r="86" spans="1:1" s="7" customFormat="1" ht="14.5" x14ac:dyDescent="0.35">
      <c r="A86" s="17"/>
    </row>
    <row r="87" spans="1:1" s="7" customFormat="1" ht="14.5" x14ac:dyDescent="0.35">
      <c r="A87" s="17"/>
    </row>
    <row r="88" spans="1:1" s="7" customFormat="1" ht="14.5" x14ac:dyDescent="0.35">
      <c r="A88" s="17"/>
    </row>
    <row r="89" spans="1:1" s="7" customFormat="1" ht="14.5" x14ac:dyDescent="0.35">
      <c r="A89" s="17"/>
    </row>
    <row r="90" spans="1:1" s="7" customFormat="1" ht="14.5" x14ac:dyDescent="0.35">
      <c r="A90" s="17"/>
    </row>
    <row r="91" spans="1:1" s="7" customFormat="1" ht="14.5" x14ac:dyDescent="0.35">
      <c r="A91" s="17"/>
    </row>
    <row r="92" spans="1:1" s="7" customFormat="1" ht="14.5" x14ac:dyDescent="0.35">
      <c r="A92" s="17"/>
    </row>
    <row r="93" spans="1:1" s="7" customFormat="1" ht="14.5" x14ac:dyDescent="0.35">
      <c r="A93" s="17"/>
    </row>
    <row r="94" spans="1:1" s="7" customFormat="1" ht="14.5" x14ac:dyDescent="0.35">
      <c r="A94" s="17"/>
    </row>
    <row r="95" spans="1:1" s="7" customFormat="1" ht="14.5" x14ac:dyDescent="0.35">
      <c r="A95" s="17"/>
    </row>
    <row r="96" spans="1:1" s="7" customFormat="1" ht="14.5" x14ac:dyDescent="0.35">
      <c r="A96" s="17"/>
    </row>
    <row r="97" spans="1:1" s="7" customFormat="1" ht="14.5" x14ac:dyDescent="0.35">
      <c r="A97" s="17"/>
    </row>
    <row r="98" spans="1:1" s="7" customFormat="1" ht="14.5" x14ac:dyDescent="0.35">
      <c r="A98" s="17"/>
    </row>
    <row r="99" spans="1:1" s="7" customFormat="1" ht="14.5" x14ac:dyDescent="0.35">
      <c r="A99" s="17"/>
    </row>
    <row r="100" spans="1:1" s="7" customFormat="1" ht="14.5" x14ac:dyDescent="0.35">
      <c r="A100" s="17"/>
    </row>
    <row r="101" spans="1:1" s="7" customFormat="1" ht="14.5" x14ac:dyDescent="0.35">
      <c r="A101" s="17"/>
    </row>
    <row r="102" spans="1:1" s="7" customFormat="1" ht="14.5" x14ac:dyDescent="0.35">
      <c r="A102" s="17"/>
    </row>
    <row r="103" spans="1:1" s="7" customFormat="1" ht="14.5" x14ac:dyDescent="0.35">
      <c r="A103" s="17"/>
    </row>
    <row r="104" spans="1:1" s="7" customFormat="1" ht="14.5" x14ac:dyDescent="0.35">
      <c r="A104" s="17"/>
    </row>
    <row r="105" spans="1:1" s="7" customFormat="1" ht="14.5" x14ac:dyDescent="0.35">
      <c r="A105" s="17"/>
    </row>
    <row r="106" spans="1:1" s="7" customFormat="1" ht="14.5" x14ac:dyDescent="0.35">
      <c r="A106" s="17"/>
    </row>
    <row r="107" spans="1:1" s="7" customFormat="1" ht="14.5" x14ac:dyDescent="0.35">
      <c r="A107" s="17"/>
    </row>
    <row r="108" spans="1:1" s="7" customFormat="1" ht="14.5" x14ac:dyDescent="0.35">
      <c r="A108" s="17"/>
    </row>
    <row r="109" spans="1:1" s="7" customFormat="1" ht="14.5" x14ac:dyDescent="0.35">
      <c r="A109" s="17"/>
    </row>
    <row r="110" spans="1:1" s="7" customFormat="1" ht="14.5" x14ac:dyDescent="0.35">
      <c r="A110" s="17"/>
    </row>
    <row r="111" spans="1:1" s="7" customFormat="1" ht="14.5" x14ac:dyDescent="0.35">
      <c r="A111" s="17"/>
    </row>
    <row r="112" spans="1:1" s="7" customFormat="1" ht="14.5" x14ac:dyDescent="0.35">
      <c r="A112" s="17"/>
    </row>
    <row r="113" spans="1:1" s="7" customFormat="1" ht="14.5" x14ac:dyDescent="0.35">
      <c r="A113" s="17"/>
    </row>
    <row r="114" spans="1:1" s="7" customFormat="1" ht="14.5" x14ac:dyDescent="0.35">
      <c r="A114" s="17"/>
    </row>
    <row r="115" spans="1:1" s="7" customFormat="1" ht="14.5" x14ac:dyDescent="0.35">
      <c r="A115" s="17"/>
    </row>
    <row r="116" spans="1:1" s="7" customFormat="1" ht="14.5" x14ac:dyDescent="0.35">
      <c r="A116" s="17"/>
    </row>
    <row r="117" spans="1:1" s="7" customFormat="1" ht="14.5" x14ac:dyDescent="0.35">
      <c r="A117" s="17"/>
    </row>
    <row r="118" spans="1:1" s="7" customFormat="1" ht="14.5" x14ac:dyDescent="0.35">
      <c r="A118" s="17"/>
    </row>
    <row r="119" spans="1:1" s="7" customFormat="1" ht="14.5" x14ac:dyDescent="0.35">
      <c r="A119" s="17"/>
    </row>
    <row r="120" spans="1:1" s="7" customFormat="1" ht="14.5" x14ac:dyDescent="0.35">
      <c r="A120" s="17"/>
    </row>
    <row r="121" spans="1:1" s="7" customFormat="1" ht="14.5" x14ac:dyDescent="0.35">
      <c r="A121" s="17"/>
    </row>
    <row r="122" spans="1:1" s="7" customFormat="1" ht="14.5" x14ac:dyDescent="0.35">
      <c r="A122" s="17"/>
    </row>
    <row r="123" spans="1:1" s="7" customFormat="1" ht="14.5" x14ac:dyDescent="0.35">
      <c r="A123" s="17"/>
    </row>
    <row r="124" spans="1:1" s="7" customFormat="1" ht="14.5" x14ac:dyDescent="0.35">
      <c r="A124" s="17"/>
    </row>
    <row r="125" spans="1:1" s="7" customFormat="1" ht="14.5" x14ac:dyDescent="0.35">
      <c r="A125" s="17"/>
    </row>
    <row r="126" spans="1:1" s="7" customFormat="1" ht="14.5" x14ac:dyDescent="0.35">
      <c r="A126" s="17"/>
    </row>
    <row r="127" spans="1:1" s="7" customFormat="1" ht="14.5" x14ac:dyDescent="0.35">
      <c r="A127" s="17"/>
    </row>
    <row r="128" spans="1:1" s="7" customFormat="1" ht="14.5" x14ac:dyDescent="0.35">
      <c r="A128" s="17"/>
    </row>
    <row r="129" spans="1:1" s="7" customFormat="1" ht="14.5" x14ac:dyDescent="0.35">
      <c r="A129" s="17"/>
    </row>
    <row r="130" spans="1:1" s="7" customFormat="1" ht="14.5" x14ac:dyDescent="0.35">
      <c r="A130" s="17"/>
    </row>
    <row r="131" spans="1:1" s="7" customFormat="1" ht="14.5" x14ac:dyDescent="0.35">
      <c r="A131" s="17"/>
    </row>
    <row r="132" spans="1:1" s="7" customFormat="1" ht="14.5" x14ac:dyDescent="0.35">
      <c r="A132" s="17"/>
    </row>
    <row r="133" spans="1:1" s="7" customFormat="1" ht="14.5" x14ac:dyDescent="0.35">
      <c r="A133" s="17"/>
    </row>
    <row r="134" spans="1:1" s="7" customFormat="1" ht="14.5" x14ac:dyDescent="0.35">
      <c r="A134" s="17"/>
    </row>
    <row r="135" spans="1:1" s="7" customFormat="1" ht="14.5" x14ac:dyDescent="0.35">
      <c r="A135" s="17"/>
    </row>
    <row r="136" spans="1:1" s="7" customFormat="1" ht="14.5" x14ac:dyDescent="0.35">
      <c r="A136" s="17"/>
    </row>
    <row r="137" spans="1:1" s="7" customFormat="1" ht="14.5" x14ac:dyDescent="0.35">
      <c r="A137" s="17"/>
    </row>
    <row r="138" spans="1:1" s="7" customFormat="1" ht="14.5" x14ac:dyDescent="0.35">
      <c r="A138" s="17"/>
    </row>
    <row r="139" spans="1:1" s="7" customFormat="1" ht="14.5" x14ac:dyDescent="0.35">
      <c r="A139" s="17"/>
    </row>
    <row r="140" spans="1:1" s="7" customFormat="1" ht="14.5" x14ac:dyDescent="0.35">
      <c r="A140" s="17"/>
    </row>
    <row r="141" spans="1:1" s="7" customFormat="1" ht="14.5" x14ac:dyDescent="0.35">
      <c r="A141" s="17"/>
    </row>
    <row r="142" spans="1:1" s="7" customFormat="1" ht="14.5" x14ac:dyDescent="0.35">
      <c r="A142" s="17"/>
    </row>
    <row r="143" spans="1:1" s="7" customFormat="1" ht="14.5" x14ac:dyDescent="0.35">
      <c r="A143" s="17"/>
    </row>
    <row r="144" spans="1:1" s="7" customFormat="1" ht="14.5" x14ac:dyDescent="0.35">
      <c r="A144" s="17"/>
    </row>
    <row r="145" spans="1:1" s="7" customFormat="1" ht="14.5" x14ac:dyDescent="0.35">
      <c r="A145" s="17"/>
    </row>
    <row r="146" spans="1:1" s="7" customFormat="1" ht="14.5" x14ac:dyDescent="0.35">
      <c r="A146" s="17"/>
    </row>
    <row r="147" spans="1:1" s="7" customFormat="1" ht="14.5" x14ac:dyDescent="0.35">
      <c r="A147" s="17"/>
    </row>
    <row r="148" spans="1:1" s="7" customFormat="1" ht="14.5" x14ac:dyDescent="0.35">
      <c r="A148" s="17"/>
    </row>
    <row r="149" spans="1:1" s="7" customFormat="1" ht="14.5" x14ac:dyDescent="0.35">
      <c r="A149" s="17"/>
    </row>
    <row r="150" spans="1:1" s="7" customFormat="1" ht="14.5" x14ac:dyDescent="0.35">
      <c r="A150" s="17"/>
    </row>
    <row r="151" spans="1:1" s="7" customFormat="1" ht="14.5" x14ac:dyDescent="0.35">
      <c r="A151" s="17"/>
    </row>
    <row r="152" spans="1:1" s="7" customFormat="1" ht="14.5" x14ac:dyDescent="0.35">
      <c r="A152" s="17"/>
    </row>
    <row r="153" spans="1:1" s="7" customFormat="1" ht="14.5" x14ac:dyDescent="0.35">
      <c r="A153" s="17"/>
    </row>
    <row r="154" spans="1:1" s="7" customFormat="1" ht="14.5" x14ac:dyDescent="0.35">
      <c r="A154" s="17"/>
    </row>
    <row r="155" spans="1:1" s="7" customFormat="1" ht="14.5" x14ac:dyDescent="0.35">
      <c r="A155" s="17"/>
    </row>
    <row r="156" spans="1:1" s="7" customFormat="1" ht="14.5" x14ac:dyDescent="0.35">
      <c r="A156" s="17"/>
    </row>
    <row r="157" spans="1:1" s="7" customFormat="1" ht="14.5" x14ac:dyDescent="0.35">
      <c r="A157" s="17"/>
    </row>
    <row r="158" spans="1:1" s="7" customFormat="1" ht="14.5" x14ac:dyDescent="0.35">
      <c r="A158" s="17"/>
    </row>
    <row r="159" spans="1:1" s="7" customFormat="1" ht="14.5" x14ac:dyDescent="0.35">
      <c r="A159" s="17"/>
    </row>
    <row r="160" spans="1:1" s="7" customFormat="1" ht="14.5" x14ac:dyDescent="0.35">
      <c r="A160" s="17"/>
    </row>
    <row r="161" spans="1:1" s="7" customFormat="1" ht="14.5" x14ac:dyDescent="0.35">
      <c r="A161" s="17"/>
    </row>
    <row r="162" spans="1:1" s="7" customFormat="1" ht="14.5" x14ac:dyDescent="0.35">
      <c r="A162" s="17"/>
    </row>
    <row r="163" spans="1:1" s="7" customFormat="1" ht="14.5" x14ac:dyDescent="0.35">
      <c r="A163" s="17"/>
    </row>
    <row r="164" spans="1:1" s="7" customFormat="1" ht="14.5" x14ac:dyDescent="0.35">
      <c r="A164" s="17"/>
    </row>
    <row r="165" spans="1:1" s="7" customFormat="1" ht="14.5" x14ac:dyDescent="0.35">
      <c r="A165" s="17"/>
    </row>
    <row r="166" spans="1:1" s="7" customFormat="1" ht="14.5" x14ac:dyDescent="0.35">
      <c r="A166" s="17"/>
    </row>
    <row r="167" spans="1:1" s="7" customFormat="1" ht="14.5" x14ac:dyDescent="0.35">
      <c r="A167" s="17"/>
    </row>
    <row r="168" spans="1:1" s="7" customFormat="1" ht="14.5" x14ac:dyDescent="0.35">
      <c r="A168" s="17"/>
    </row>
    <row r="169" spans="1:1" s="7" customFormat="1" ht="14.5" x14ac:dyDescent="0.35">
      <c r="A169" s="17"/>
    </row>
    <row r="170" spans="1:1" s="7" customFormat="1" ht="14.5" x14ac:dyDescent="0.35">
      <c r="A170" s="17"/>
    </row>
    <row r="171" spans="1:1" s="7" customFormat="1" ht="14.5" x14ac:dyDescent="0.35">
      <c r="A171" s="17"/>
    </row>
    <row r="172" spans="1:1" s="7" customFormat="1" ht="14.5" x14ac:dyDescent="0.35">
      <c r="A172" s="17"/>
    </row>
    <row r="173" spans="1:1" s="7" customFormat="1" ht="14.5" x14ac:dyDescent="0.35">
      <c r="A173" s="17"/>
    </row>
    <row r="174" spans="1:1" s="7" customFormat="1" ht="14.5" x14ac:dyDescent="0.35">
      <c r="A174" s="17"/>
    </row>
    <row r="175" spans="1:1" s="7" customFormat="1" ht="14.5" x14ac:dyDescent="0.35">
      <c r="A175" s="17"/>
    </row>
    <row r="176" spans="1:1" s="7" customFormat="1" ht="14.5" x14ac:dyDescent="0.35">
      <c r="A176" s="17"/>
    </row>
    <row r="177" spans="1:1" s="7" customFormat="1" ht="14.5" x14ac:dyDescent="0.35">
      <c r="A177" s="17"/>
    </row>
    <row r="178" spans="1:1" s="7" customFormat="1" ht="14.5" x14ac:dyDescent="0.35">
      <c r="A178" s="17"/>
    </row>
    <row r="179" spans="1:1" s="7" customFormat="1" ht="14.5" x14ac:dyDescent="0.35">
      <c r="A179" s="17"/>
    </row>
    <row r="180" spans="1:1" s="7" customFormat="1" ht="14.5" x14ac:dyDescent="0.35">
      <c r="A180" s="17"/>
    </row>
    <row r="181" spans="1:1" s="7" customFormat="1" ht="14.5" x14ac:dyDescent="0.35">
      <c r="A181" s="17"/>
    </row>
    <row r="182" spans="1:1" s="7" customFormat="1" ht="14.5" x14ac:dyDescent="0.35">
      <c r="A182" s="17"/>
    </row>
    <row r="183" spans="1:1" s="7" customFormat="1" ht="14.5" x14ac:dyDescent="0.35">
      <c r="A183" s="17"/>
    </row>
    <row r="184" spans="1:1" s="7" customFormat="1" ht="14.5" x14ac:dyDescent="0.35">
      <c r="A184" s="17"/>
    </row>
    <row r="185" spans="1:1" s="7" customFormat="1" ht="14.5" x14ac:dyDescent="0.35">
      <c r="A185" s="17"/>
    </row>
    <row r="186" spans="1:1" s="7" customFormat="1" ht="14.5" x14ac:dyDescent="0.35">
      <c r="A186" s="17"/>
    </row>
    <row r="187" spans="1:1" s="7" customFormat="1" ht="14.5" x14ac:dyDescent="0.35">
      <c r="A187" s="17"/>
    </row>
    <row r="188" spans="1:1" s="7" customFormat="1" ht="14.5" x14ac:dyDescent="0.35">
      <c r="A188" s="17"/>
    </row>
    <row r="189" spans="1:1" s="7" customFormat="1" ht="14.5" x14ac:dyDescent="0.35">
      <c r="A189" s="17"/>
    </row>
    <row r="190" spans="1:1" s="7" customFormat="1" ht="14.5" x14ac:dyDescent="0.35">
      <c r="A190" s="17"/>
    </row>
    <row r="191" spans="1:1" s="7" customFormat="1" ht="14.5" x14ac:dyDescent="0.35">
      <c r="A191" s="17"/>
    </row>
    <row r="192" spans="1:1" s="7" customFormat="1" ht="14.5" x14ac:dyDescent="0.35">
      <c r="A192" s="17"/>
    </row>
    <row r="193" spans="1:1" s="7" customFormat="1" ht="14.5" x14ac:dyDescent="0.35">
      <c r="A193" s="17"/>
    </row>
    <row r="194" spans="1:1" s="7" customFormat="1" ht="14.5" x14ac:dyDescent="0.35">
      <c r="A194" s="17"/>
    </row>
    <row r="195" spans="1:1" s="7" customFormat="1" ht="14.5" x14ac:dyDescent="0.35">
      <c r="A195" s="17"/>
    </row>
    <row r="196" spans="1:1" s="7" customFormat="1" ht="14.5" x14ac:dyDescent="0.35">
      <c r="A196" s="17"/>
    </row>
    <row r="197" spans="1:1" s="7" customFormat="1" ht="14.5" x14ac:dyDescent="0.35">
      <c r="A197" s="17"/>
    </row>
    <row r="198" spans="1:1" s="7" customFormat="1" ht="14.5" x14ac:dyDescent="0.35">
      <c r="A198" s="17"/>
    </row>
    <row r="199" spans="1:1" s="7" customFormat="1" ht="14.5" x14ac:dyDescent="0.35">
      <c r="A199" s="17"/>
    </row>
    <row r="200" spans="1:1" s="7" customFormat="1" ht="14.5" x14ac:dyDescent="0.35">
      <c r="A200" s="17"/>
    </row>
    <row r="201" spans="1:1" s="7" customFormat="1" ht="14.5" x14ac:dyDescent="0.35">
      <c r="A201" s="17"/>
    </row>
    <row r="202" spans="1:1" s="7" customFormat="1" ht="14.5" x14ac:dyDescent="0.35">
      <c r="A202" s="17"/>
    </row>
    <row r="203" spans="1:1" s="7" customFormat="1" ht="14.5" x14ac:dyDescent="0.35">
      <c r="A203" s="17"/>
    </row>
    <row r="204" spans="1:1" s="7" customFormat="1" ht="14.5" x14ac:dyDescent="0.35">
      <c r="A204" s="17"/>
    </row>
    <row r="205" spans="1:1" s="7" customFormat="1" ht="14.5" x14ac:dyDescent="0.35">
      <c r="A205" s="17"/>
    </row>
    <row r="206" spans="1:1" s="7" customFormat="1" ht="14.5" x14ac:dyDescent="0.35">
      <c r="A206" s="17"/>
    </row>
    <row r="207" spans="1:1" s="7" customFormat="1" ht="14.5" x14ac:dyDescent="0.35">
      <c r="A207" s="17"/>
    </row>
    <row r="208" spans="1:1" s="7" customFormat="1" ht="14.5" x14ac:dyDescent="0.35">
      <c r="A208" s="17"/>
    </row>
    <row r="209" spans="1:1" s="7" customFormat="1" ht="14.5" x14ac:dyDescent="0.35">
      <c r="A209" s="17"/>
    </row>
    <row r="210" spans="1:1" s="7" customFormat="1" ht="14.5" x14ac:dyDescent="0.35">
      <c r="A210" s="17"/>
    </row>
    <row r="211" spans="1:1" s="7" customFormat="1" ht="14.5" x14ac:dyDescent="0.35">
      <c r="A211" s="17"/>
    </row>
    <row r="212" spans="1:1" s="7" customFormat="1" ht="14.5" x14ac:dyDescent="0.35">
      <c r="A212" s="17"/>
    </row>
    <row r="213" spans="1:1" s="7" customFormat="1" ht="14.5" x14ac:dyDescent="0.35">
      <c r="A213" s="17"/>
    </row>
    <row r="214" spans="1:1" s="7" customFormat="1" ht="14.5" x14ac:dyDescent="0.35">
      <c r="A214" s="17"/>
    </row>
    <row r="215" spans="1:1" s="7" customFormat="1" ht="14.5" x14ac:dyDescent="0.35">
      <c r="A215" s="17"/>
    </row>
    <row r="216" spans="1:1" s="7" customFormat="1" ht="14.5" x14ac:dyDescent="0.35">
      <c r="A216" s="17"/>
    </row>
    <row r="217" spans="1:1" s="7" customFormat="1" ht="14.5" x14ac:dyDescent="0.35">
      <c r="A217" s="17"/>
    </row>
    <row r="218" spans="1:1" s="7" customFormat="1" ht="14.5" x14ac:dyDescent="0.35">
      <c r="A218" s="17"/>
    </row>
    <row r="219" spans="1:1" s="7" customFormat="1" ht="14.5" x14ac:dyDescent="0.35">
      <c r="A219" s="17"/>
    </row>
    <row r="220" spans="1:1" s="7" customFormat="1" ht="14.5" x14ac:dyDescent="0.35">
      <c r="A220" s="17"/>
    </row>
    <row r="221" spans="1:1" s="7" customFormat="1" ht="14.5" x14ac:dyDescent="0.35">
      <c r="A221" s="17"/>
    </row>
    <row r="222" spans="1:1" s="7" customFormat="1" ht="14.5" x14ac:dyDescent="0.35">
      <c r="A222" s="17"/>
    </row>
    <row r="223" spans="1:1" s="7" customFormat="1" ht="14.5" x14ac:dyDescent="0.35">
      <c r="A223" s="17"/>
    </row>
    <row r="224" spans="1:1" s="7" customFormat="1" ht="14.5" x14ac:dyDescent="0.35">
      <c r="A224" s="17"/>
    </row>
    <row r="225" spans="1:1" s="7" customFormat="1" ht="14.5" x14ac:dyDescent="0.35">
      <c r="A225" s="17"/>
    </row>
    <row r="226" spans="1:1" s="7" customFormat="1" ht="14.5" x14ac:dyDescent="0.35">
      <c r="A226" s="17"/>
    </row>
    <row r="227" spans="1:1" s="7" customFormat="1" ht="14.5" x14ac:dyDescent="0.35">
      <c r="A227" s="17"/>
    </row>
    <row r="228" spans="1:1" s="7" customFormat="1" ht="14.5" x14ac:dyDescent="0.35">
      <c r="A228" s="17"/>
    </row>
    <row r="229" spans="1:1" s="7" customFormat="1" ht="14.5" x14ac:dyDescent="0.35">
      <c r="A229" s="17"/>
    </row>
    <row r="230" spans="1:1" s="7" customFormat="1" ht="14.5" x14ac:dyDescent="0.35">
      <c r="A230" s="17"/>
    </row>
    <row r="231" spans="1:1" s="7" customFormat="1" ht="14.5" x14ac:dyDescent="0.35">
      <c r="A231" s="17"/>
    </row>
    <row r="232" spans="1:1" s="7" customFormat="1" ht="14.5" x14ac:dyDescent="0.35">
      <c r="A232" s="17"/>
    </row>
    <row r="233" spans="1:1" s="7" customFormat="1" ht="14.5" x14ac:dyDescent="0.35">
      <c r="A233" s="17"/>
    </row>
    <row r="234" spans="1:1" s="7" customFormat="1" ht="14.5" x14ac:dyDescent="0.35">
      <c r="A234" s="17"/>
    </row>
    <row r="235" spans="1:1" s="7" customFormat="1" ht="14.5" x14ac:dyDescent="0.35">
      <c r="A235" s="17"/>
    </row>
    <row r="236" spans="1:1" s="7" customFormat="1" ht="14.5" x14ac:dyDescent="0.35">
      <c r="A236" s="17"/>
    </row>
    <row r="237" spans="1:1" s="7" customFormat="1" ht="14.5" x14ac:dyDescent="0.35">
      <c r="A237" s="17"/>
    </row>
    <row r="238" spans="1:1" s="7" customFormat="1" ht="14.5" x14ac:dyDescent="0.35">
      <c r="A238" s="17"/>
    </row>
    <row r="239" spans="1:1" s="7" customFormat="1" ht="14.5" x14ac:dyDescent="0.35">
      <c r="A239" s="17"/>
    </row>
    <row r="240" spans="1:1" s="7" customFormat="1" ht="14.5" x14ac:dyDescent="0.35">
      <c r="A240" s="17"/>
    </row>
    <row r="241" spans="1:1" s="7" customFormat="1" ht="14.5" x14ac:dyDescent="0.35">
      <c r="A241" s="17"/>
    </row>
    <row r="242" spans="1:1" s="7" customFormat="1" ht="14.5" x14ac:dyDescent="0.35">
      <c r="A242" s="17"/>
    </row>
    <row r="243" spans="1:1" s="7" customFormat="1" ht="14.5" x14ac:dyDescent="0.35">
      <c r="A243" s="17"/>
    </row>
    <row r="244" spans="1:1" s="7" customFormat="1" ht="14.5" x14ac:dyDescent="0.35">
      <c r="A244" s="17"/>
    </row>
    <row r="245" spans="1:1" s="7" customFormat="1" ht="14.5" x14ac:dyDescent="0.35">
      <c r="A245" s="17"/>
    </row>
    <row r="246" spans="1:1" s="7" customFormat="1" ht="14.5" x14ac:dyDescent="0.35">
      <c r="A246" s="17"/>
    </row>
    <row r="247" spans="1:1" s="7" customFormat="1" ht="14.5" x14ac:dyDescent="0.35">
      <c r="A247" s="17"/>
    </row>
    <row r="248" spans="1:1" s="7" customFormat="1" ht="14.5" x14ac:dyDescent="0.35">
      <c r="A248" s="17"/>
    </row>
    <row r="249" spans="1:1" s="7" customFormat="1" ht="14.5" x14ac:dyDescent="0.35">
      <c r="A249" s="17"/>
    </row>
    <row r="250" spans="1:1" s="7" customFormat="1" ht="14.5" x14ac:dyDescent="0.35">
      <c r="A250" s="17"/>
    </row>
    <row r="251" spans="1:1" s="7" customFormat="1" ht="14.5" x14ac:dyDescent="0.35">
      <c r="A251" s="17"/>
    </row>
    <row r="252" spans="1:1" s="7" customFormat="1" ht="14.5" x14ac:dyDescent="0.35">
      <c r="A252" s="17"/>
    </row>
    <row r="253" spans="1:1" s="7" customFormat="1" ht="14.5" x14ac:dyDescent="0.35">
      <c r="A253" s="17"/>
    </row>
    <row r="254" spans="1:1" s="7" customFormat="1" ht="14.5" x14ac:dyDescent="0.35">
      <c r="A254" s="17"/>
    </row>
    <row r="255" spans="1:1" s="7" customFormat="1" ht="14.5" x14ac:dyDescent="0.35">
      <c r="A255" s="17"/>
    </row>
    <row r="256" spans="1:1" s="7" customFormat="1" ht="14.5" x14ac:dyDescent="0.35">
      <c r="A256" s="17"/>
    </row>
    <row r="257" spans="1:1" s="7" customFormat="1" ht="14.5" x14ac:dyDescent="0.35">
      <c r="A257" s="17"/>
    </row>
    <row r="258" spans="1:1" s="7" customFormat="1" ht="14.5" x14ac:dyDescent="0.35">
      <c r="A258" s="17"/>
    </row>
    <row r="259" spans="1:1" s="7" customFormat="1" ht="14.5" x14ac:dyDescent="0.35">
      <c r="A259" s="17"/>
    </row>
    <row r="260" spans="1:1" s="7" customFormat="1" ht="14.5" x14ac:dyDescent="0.35">
      <c r="A260" s="17"/>
    </row>
    <row r="261" spans="1:1" s="7" customFormat="1" ht="14.5" x14ac:dyDescent="0.35">
      <c r="A261" s="17"/>
    </row>
    <row r="262" spans="1:1" s="7" customFormat="1" ht="14.5" x14ac:dyDescent="0.35">
      <c r="A262" s="17"/>
    </row>
    <row r="263" spans="1:1" s="7" customFormat="1" ht="14.5" x14ac:dyDescent="0.35">
      <c r="A263" s="17"/>
    </row>
    <row r="264" spans="1:1" s="7" customFormat="1" ht="14.5" x14ac:dyDescent="0.35">
      <c r="A264" s="17"/>
    </row>
    <row r="265" spans="1:1" s="7" customFormat="1" ht="14.5" x14ac:dyDescent="0.35">
      <c r="A265" s="17"/>
    </row>
    <row r="266" spans="1:1" s="7" customFormat="1" ht="14.5" x14ac:dyDescent="0.35">
      <c r="A266" s="17"/>
    </row>
    <row r="267" spans="1:1" s="7" customFormat="1" ht="14.5" x14ac:dyDescent="0.35">
      <c r="A267" s="17"/>
    </row>
    <row r="268" spans="1:1" s="7" customFormat="1" ht="14.5" x14ac:dyDescent="0.35">
      <c r="A268" s="17"/>
    </row>
    <row r="269" spans="1:1" s="7" customFormat="1" ht="14.5" x14ac:dyDescent="0.35">
      <c r="A269" s="17"/>
    </row>
    <row r="270" spans="1:1" s="7" customFormat="1" ht="14.5" x14ac:dyDescent="0.35">
      <c r="A270" s="17"/>
    </row>
    <row r="271" spans="1:1" s="7" customFormat="1" ht="14.5" x14ac:dyDescent="0.35">
      <c r="A271" s="17"/>
    </row>
    <row r="272" spans="1:1" s="7" customFormat="1" ht="14.5" x14ac:dyDescent="0.35">
      <c r="A272" s="17"/>
    </row>
    <row r="273" spans="1:1" s="7" customFormat="1" ht="14.5" x14ac:dyDescent="0.35">
      <c r="A273" s="17"/>
    </row>
    <row r="274" spans="1:1" s="7" customFormat="1" ht="14.5" x14ac:dyDescent="0.35">
      <c r="A274" s="17"/>
    </row>
    <row r="275" spans="1:1" s="7" customFormat="1" ht="14.5" x14ac:dyDescent="0.35">
      <c r="A275" s="17"/>
    </row>
    <row r="276" spans="1:1" s="7" customFormat="1" ht="14.5" x14ac:dyDescent="0.35">
      <c r="A276" s="17"/>
    </row>
    <row r="277" spans="1:1" s="7" customFormat="1" ht="14.5" x14ac:dyDescent="0.35">
      <c r="A277" s="17"/>
    </row>
    <row r="278" spans="1:1" s="7" customFormat="1" ht="14.5" x14ac:dyDescent="0.35">
      <c r="A278" s="17"/>
    </row>
    <row r="279" spans="1:1" s="7" customFormat="1" ht="14.5" x14ac:dyDescent="0.35">
      <c r="A279" s="17"/>
    </row>
    <row r="280" spans="1:1" s="7" customFormat="1" ht="14.5" x14ac:dyDescent="0.35">
      <c r="A280" s="17"/>
    </row>
    <row r="281" spans="1:1" s="7" customFormat="1" ht="14.5" x14ac:dyDescent="0.35">
      <c r="A281" s="17"/>
    </row>
    <row r="282" spans="1:1" s="7" customFormat="1" ht="14.5" x14ac:dyDescent="0.35">
      <c r="A282" s="17"/>
    </row>
    <row r="283" spans="1:1" s="7" customFormat="1" ht="14.5" x14ac:dyDescent="0.35">
      <c r="A283" s="17"/>
    </row>
    <row r="284" spans="1:1" s="7" customFormat="1" ht="14.5" x14ac:dyDescent="0.35">
      <c r="A284" s="17"/>
    </row>
    <row r="285" spans="1:1" s="7" customFormat="1" ht="14.5" x14ac:dyDescent="0.35">
      <c r="A285" s="17"/>
    </row>
    <row r="286" spans="1:1" s="7" customFormat="1" ht="14.5" x14ac:dyDescent="0.35">
      <c r="A286" s="17"/>
    </row>
    <row r="287" spans="1:1" s="7" customFormat="1" ht="14.5" x14ac:dyDescent="0.35">
      <c r="A287" s="17"/>
    </row>
    <row r="288" spans="1:1" s="7" customFormat="1" ht="14.5" x14ac:dyDescent="0.35">
      <c r="A288" s="17"/>
    </row>
    <row r="289" spans="1:1" s="7" customFormat="1" ht="14.5" x14ac:dyDescent="0.35">
      <c r="A289" s="17"/>
    </row>
    <row r="290" spans="1:1" s="7" customFormat="1" ht="14.5" x14ac:dyDescent="0.35">
      <c r="A290" s="17"/>
    </row>
    <row r="291" spans="1:1" s="7" customFormat="1" ht="14.5" x14ac:dyDescent="0.35">
      <c r="A291" s="17"/>
    </row>
    <row r="292" spans="1:1" s="7" customFormat="1" ht="14.5" x14ac:dyDescent="0.35">
      <c r="A292" s="17"/>
    </row>
    <row r="293" spans="1:1" s="7" customFormat="1" ht="14.5" x14ac:dyDescent="0.35">
      <c r="A293" s="17"/>
    </row>
    <row r="294" spans="1:1" s="7" customFormat="1" ht="14.5" x14ac:dyDescent="0.35">
      <c r="A294" s="17"/>
    </row>
    <row r="295" spans="1:1" s="7" customFormat="1" ht="14.5" x14ac:dyDescent="0.35">
      <c r="A295" s="17"/>
    </row>
    <row r="296" spans="1:1" s="7" customFormat="1" ht="14.5" x14ac:dyDescent="0.35">
      <c r="A296" s="17"/>
    </row>
    <row r="297" spans="1:1" s="7" customFormat="1" ht="14.5" x14ac:dyDescent="0.35">
      <c r="A297" s="17"/>
    </row>
    <row r="298" spans="1:1" s="7" customFormat="1" ht="14.5" x14ac:dyDescent="0.35">
      <c r="A298" s="17"/>
    </row>
    <row r="299" spans="1:1" s="7" customFormat="1" ht="14.5" x14ac:dyDescent="0.35">
      <c r="A299" s="17"/>
    </row>
    <row r="300" spans="1:1" s="7" customFormat="1" ht="14.5" x14ac:dyDescent="0.35">
      <c r="A300" s="17"/>
    </row>
    <row r="301" spans="1:1" s="7" customFormat="1" ht="14.5" x14ac:dyDescent="0.35">
      <c r="A301" s="17"/>
    </row>
    <row r="302" spans="1:1" s="7" customFormat="1" ht="14.5" x14ac:dyDescent="0.35">
      <c r="A302" s="17"/>
    </row>
    <row r="303" spans="1:1" s="7" customFormat="1" ht="14.5" x14ac:dyDescent="0.35">
      <c r="A303" s="17"/>
    </row>
    <row r="304" spans="1:1" s="7" customFormat="1" ht="14.5" x14ac:dyDescent="0.35">
      <c r="A304" s="17"/>
    </row>
    <row r="305" spans="1:1" s="7" customFormat="1" ht="14.5" x14ac:dyDescent="0.35">
      <c r="A305" s="17"/>
    </row>
    <row r="306" spans="1:1" s="7" customFormat="1" ht="14.5" x14ac:dyDescent="0.35">
      <c r="A306" s="17"/>
    </row>
    <row r="307" spans="1:1" s="7" customFormat="1" ht="14.5" x14ac:dyDescent="0.35">
      <c r="A307" s="17"/>
    </row>
    <row r="308" spans="1:1" s="7" customFormat="1" ht="14.5" x14ac:dyDescent="0.35">
      <c r="A308" s="17"/>
    </row>
    <row r="309" spans="1:1" s="7" customFormat="1" ht="14.5" x14ac:dyDescent="0.35">
      <c r="A309" s="17"/>
    </row>
    <row r="310" spans="1:1" s="7" customFormat="1" ht="14.5" x14ac:dyDescent="0.35">
      <c r="A310" s="17"/>
    </row>
    <row r="311" spans="1:1" s="7" customFormat="1" ht="14.5" x14ac:dyDescent="0.35">
      <c r="A311" s="17"/>
    </row>
    <row r="312" spans="1:1" s="7" customFormat="1" ht="14.5" x14ac:dyDescent="0.35">
      <c r="A312" s="17"/>
    </row>
    <row r="313" spans="1:1" s="7" customFormat="1" ht="14.5" x14ac:dyDescent="0.35">
      <c r="A313" s="17"/>
    </row>
    <row r="314" spans="1:1" s="7" customFormat="1" ht="14.5" x14ac:dyDescent="0.35">
      <c r="A314" s="17"/>
    </row>
    <row r="315" spans="1:1" s="7" customFormat="1" ht="14.5" x14ac:dyDescent="0.35">
      <c r="A315" s="17"/>
    </row>
    <row r="316" spans="1:1" s="7" customFormat="1" ht="14.5" x14ac:dyDescent="0.35">
      <c r="A316" s="17"/>
    </row>
    <row r="317" spans="1:1" s="7" customFormat="1" ht="14.5" x14ac:dyDescent="0.35">
      <c r="A317" s="17"/>
    </row>
    <row r="318" spans="1:1" s="7" customFormat="1" ht="14.5" x14ac:dyDescent="0.35">
      <c r="A318" s="17"/>
    </row>
    <row r="319" spans="1:1" s="7" customFormat="1" ht="14.5" x14ac:dyDescent="0.35">
      <c r="A319" s="17"/>
    </row>
    <row r="320" spans="1:1" s="7" customFormat="1" ht="14.5" x14ac:dyDescent="0.35">
      <c r="A320" s="17"/>
    </row>
    <row r="321" spans="1:1" s="7" customFormat="1" ht="14.5" x14ac:dyDescent="0.35">
      <c r="A321" s="17"/>
    </row>
    <row r="322" spans="1:1" s="7" customFormat="1" ht="14.5" x14ac:dyDescent="0.35">
      <c r="A322" s="17"/>
    </row>
    <row r="323" spans="1:1" s="7" customFormat="1" ht="14.5" x14ac:dyDescent="0.35">
      <c r="A323" s="17"/>
    </row>
    <row r="324" spans="1:1" s="7" customFormat="1" ht="14.5" x14ac:dyDescent="0.35">
      <c r="A324" s="17"/>
    </row>
    <row r="325" spans="1:1" s="7" customFormat="1" ht="14.5" x14ac:dyDescent="0.35">
      <c r="A325" s="17"/>
    </row>
    <row r="326" spans="1:1" s="7" customFormat="1" ht="14.5" x14ac:dyDescent="0.35">
      <c r="A326" s="17"/>
    </row>
    <row r="327" spans="1:1" s="7" customFormat="1" ht="14.5" x14ac:dyDescent="0.35">
      <c r="A327" s="17"/>
    </row>
    <row r="328" spans="1:1" s="7" customFormat="1" ht="14.5" x14ac:dyDescent="0.35">
      <c r="A328" s="17"/>
    </row>
    <row r="329" spans="1:1" s="7" customFormat="1" ht="14.5" x14ac:dyDescent="0.35">
      <c r="A329" s="17"/>
    </row>
    <row r="330" spans="1:1" s="7" customFormat="1" ht="14.5" x14ac:dyDescent="0.35">
      <c r="A330" s="17"/>
    </row>
    <row r="331" spans="1:1" s="7" customFormat="1" ht="14.5" x14ac:dyDescent="0.35">
      <c r="A331" s="17"/>
    </row>
    <row r="332" spans="1:1" s="7" customFormat="1" ht="14.5" x14ac:dyDescent="0.35">
      <c r="A332" s="17"/>
    </row>
    <row r="333" spans="1:1" s="7" customFormat="1" ht="14.5" x14ac:dyDescent="0.35">
      <c r="A333" s="17"/>
    </row>
    <row r="334" spans="1:1" s="7" customFormat="1" ht="14.5" x14ac:dyDescent="0.35">
      <c r="A334" s="17"/>
    </row>
    <row r="335" spans="1:1" s="7" customFormat="1" ht="14.5" x14ac:dyDescent="0.35">
      <c r="A335" s="17"/>
    </row>
    <row r="336" spans="1:1" s="7" customFormat="1" ht="14.5" x14ac:dyDescent="0.35">
      <c r="A336" s="17"/>
    </row>
    <row r="337" spans="1:1" s="7" customFormat="1" ht="14.5" x14ac:dyDescent="0.35">
      <c r="A337" s="17"/>
    </row>
    <row r="338" spans="1:1" s="7" customFormat="1" ht="14.5" x14ac:dyDescent="0.35">
      <c r="A338" s="17"/>
    </row>
    <row r="339" spans="1:1" s="7" customFormat="1" ht="14.5" x14ac:dyDescent="0.35">
      <c r="A339" s="17"/>
    </row>
    <row r="340" spans="1:1" s="7" customFormat="1" ht="14.5" x14ac:dyDescent="0.35">
      <c r="A340" s="17"/>
    </row>
    <row r="341" spans="1:1" s="7" customFormat="1" ht="14.5" x14ac:dyDescent="0.35">
      <c r="A341" s="17"/>
    </row>
    <row r="342" spans="1:1" s="7" customFormat="1" ht="14.5" x14ac:dyDescent="0.35">
      <c r="A342" s="17"/>
    </row>
    <row r="343" spans="1:1" s="7" customFormat="1" ht="14.5" x14ac:dyDescent="0.35">
      <c r="A343" s="17"/>
    </row>
    <row r="344" spans="1:1" s="7" customFormat="1" ht="14.5" x14ac:dyDescent="0.35">
      <c r="A344" s="17"/>
    </row>
    <row r="345" spans="1:1" s="7" customFormat="1" ht="14.5" x14ac:dyDescent="0.35">
      <c r="A345" s="17"/>
    </row>
    <row r="346" spans="1:1" s="7" customFormat="1" ht="14.5" x14ac:dyDescent="0.35">
      <c r="A346" s="17"/>
    </row>
    <row r="347" spans="1:1" s="7" customFormat="1" ht="14.5" x14ac:dyDescent="0.35">
      <c r="A347" s="17"/>
    </row>
    <row r="348" spans="1:1" s="7" customFormat="1" ht="14.5" x14ac:dyDescent="0.35">
      <c r="A348" s="17"/>
    </row>
    <row r="349" spans="1:1" s="7" customFormat="1" ht="14.5" x14ac:dyDescent="0.35">
      <c r="A349" s="17"/>
    </row>
    <row r="350" spans="1:1" s="7" customFormat="1" ht="14.5" x14ac:dyDescent="0.35">
      <c r="A350" s="17"/>
    </row>
    <row r="351" spans="1:1" s="7" customFormat="1" ht="14.5" x14ac:dyDescent="0.35">
      <c r="A351" s="17"/>
    </row>
    <row r="352" spans="1:1" s="7" customFormat="1" ht="14.5" x14ac:dyDescent="0.35">
      <c r="A352" s="17"/>
    </row>
    <row r="353" spans="1:1" s="7" customFormat="1" ht="14.5" x14ac:dyDescent="0.35">
      <c r="A353" s="17"/>
    </row>
    <row r="354" spans="1:1" s="7" customFormat="1" ht="14.5" x14ac:dyDescent="0.35">
      <c r="A354" s="17"/>
    </row>
    <row r="355" spans="1:1" s="7" customFormat="1" ht="14.5" x14ac:dyDescent="0.35">
      <c r="A355" s="17"/>
    </row>
    <row r="356" spans="1:1" s="7" customFormat="1" ht="14.5" x14ac:dyDescent="0.35">
      <c r="A356" s="17"/>
    </row>
    <row r="357" spans="1:1" s="7" customFormat="1" ht="14.5" x14ac:dyDescent="0.35">
      <c r="A357" s="17"/>
    </row>
    <row r="358" spans="1:1" s="7" customFormat="1" ht="14.5" x14ac:dyDescent="0.35">
      <c r="A358" s="17"/>
    </row>
    <row r="359" spans="1:1" s="7" customFormat="1" ht="14.5" x14ac:dyDescent="0.35">
      <c r="A359" s="17"/>
    </row>
    <row r="360" spans="1:1" s="7" customFormat="1" ht="14.5" x14ac:dyDescent="0.35">
      <c r="A360" s="17"/>
    </row>
    <row r="361" spans="1:1" s="7" customFormat="1" ht="14.5" x14ac:dyDescent="0.35">
      <c r="A361" s="17"/>
    </row>
    <row r="362" spans="1:1" s="7" customFormat="1" ht="14.5" x14ac:dyDescent="0.35">
      <c r="A362" s="17"/>
    </row>
    <row r="363" spans="1:1" s="7" customFormat="1" ht="14.5" x14ac:dyDescent="0.35">
      <c r="A363" s="17"/>
    </row>
    <row r="364" spans="1:1" s="7" customFormat="1" ht="14.5" x14ac:dyDescent="0.35">
      <c r="A364" s="17"/>
    </row>
    <row r="365" spans="1:1" s="7" customFormat="1" ht="14.5" x14ac:dyDescent="0.35">
      <c r="A365" s="17"/>
    </row>
    <row r="366" spans="1:1" s="7" customFormat="1" ht="14.5" x14ac:dyDescent="0.35">
      <c r="A366" s="17"/>
    </row>
    <row r="367" spans="1:1" s="7" customFormat="1" ht="14.5" x14ac:dyDescent="0.35">
      <c r="A367" s="17"/>
    </row>
    <row r="368" spans="1:1" s="7" customFormat="1" ht="14.5" x14ac:dyDescent="0.35">
      <c r="A368" s="17"/>
    </row>
    <row r="369" spans="1:1" s="7" customFormat="1" ht="14.5" x14ac:dyDescent="0.35">
      <c r="A369" s="17"/>
    </row>
    <row r="370" spans="1:1" s="7" customFormat="1" ht="14.5" x14ac:dyDescent="0.35">
      <c r="A370" s="17"/>
    </row>
    <row r="371" spans="1:1" s="7" customFormat="1" ht="14.5" x14ac:dyDescent="0.35">
      <c r="A371" s="17"/>
    </row>
    <row r="372" spans="1:1" s="7" customFormat="1" ht="14.5" x14ac:dyDescent="0.35">
      <c r="A372" s="17"/>
    </row>
    <row r="373" spans="1:1" s="7" customFormat="1" ht="14.5" x14ac:dyDescent="0.35">
      <c r="A373" s="17"/>
    </row>
    <row r="374" spans="1:1" s="7" customFormat="1" ht="14.5" x14ac:dyDescent="0.35">
      <c r="A374" s="17"/>
    </row>
    <row r="375" spans="1:1" s="7" customFormat="1" ht="14.5" x14ac:dyDescent="0.35">
      <c r="A375" s="17"/>
    </row>
    <row r="376" spans="1:1" s="7" customFormat="1" ht="14.5" x14ac:dyDescent="0.35">
      <c r="A376" s="17"/>
    </row>
    <row r="377" spans="1:1" s="7" customFormat="1" ht="14.5" x14ac:dyDescent="0.35">
      <c r="A377" s="17"/>
    </row>
    <row r="378" spans="1:1" s="7" customFormat="1" ht="14.5" x14ac:dyDescent="0.35">
      <c r="A378" s="17"/>
    </row>
    <row r="379" spans="1:1" s="7" customFormat="1" ht="14.5" x14ac:dyDescent="0.35">
      <c r="A379" s="17"/>
    </row>
    <row r="380" spans="1:1" s="7" customFormat="1" ht="14.5" x14ac:dyDescent="0.35">
      <c r="A380" s="17"/>
    </row>
    <row r="381" spans="1:1" s="7" customFormat="1" ht="14.5" x14ac:dyDescent="0.35">
      <c r="A381" s="17"/>
    </row>
    <row r="382" spans="1:1" s="7" customFormat="1" ht="14.5" x14ac:dyDescent="0.35">
      <c r="A382" s="17"/>
    </row>
    <row r="383" spans="1:1" s="7" customFormat="1" ht="14.5" x14ac:dyDescent="0.35">
      <c r="A383" s="17"/>
    </row>
    <row r="384" spans="1:1" s="7" customFormat="1" ht="14.5" x14ac:dyDescent="0.35">
      <c r="A384" s="17"/>
    </row>
    <row r="385" spans="1:1" s="7" customFormat="1" ht="14.5" x14ac:dyDescent="0.35">
      <c r="A385" s="17"/>
    </row>
    <row r="386" spans="1:1" s="7" customFormat="1" ht="14.5" x14ac:dyDescent="0.35">
      <c r="A386" s="17"/>
    </row>
    <row r="387" spans="1:1" s="7" customFormat="1" ht="14.5" x14ac:dyDescent="0.35">
      <c r="A387" s="17"/>
    </row>
    <row r="388" spans="1:1" s="7" customFormat="1" ht="14.5" x14ac:dyDescent="0.35">
      <c r="A388" s="17"/>
    </row>
    <row r="389" spans="1:1" s="7" customFormat="1" ht="14.5" x14ac:dyDescent="0.35">
      <c r="A389" s="17"/>
    </row>
    <row r="390" spans="1:1" s="7" customFormat="1" ht="14.5" x14ac:dyDescent="0.35">
      <c r="A390" s="17"/>
    </row>
    <row r="391" spans="1:1" s="7" customFormat="1" ht="14.5" x14ac:dyDescent="0.35">
      <c r="A391" s="17"/>
    </row>
    <row r="392" spans="1:1" s="7" customFormat="1" ht="14.5" x14ac:dyDescent="0.35">
      <c r="A392" s="17"/>
    </row>
    <row r="393" spans="1:1" s="7" customFormat="1" ht="14.5" x14ac:dyDescent="0.35">
      <c r="A393" s="17"/>
    </row>
    <row r="394" spans="1:1" s="7" customFormat="1" ht="14.5" x14ac:dyDescent="0.35">
      <c r="A394" s="17"/>
    </row>
    <row r="395" spans="1:1" s="7" customFormat="1" ht="14.5" x14ac:dyDescent="0.35">
      <c r="A395" s="17"/>
    </row>
    <row r="396" spans="1:1" s="7" customFormat="1" ht="14.5" x14ac:dyDescent="0.35">
      <c r="A396" s="17"/>
    </row>
    <row r="397" spans="1:1" s="7" customFormat="1" ht="14.5" x14ac:dyDescent="0.35">
      <c r="A397" s="17"/>
    </row>
    <row r="398" spans="1:1" s="7" customFormat="1" ht="14.5" x14ac:dyDescent="0.35">
      <c r="A398" s="17"/>
    </row>
    <row r="399" spans="1:1" s="7" customFormat="1" ht="14.5" x14ac:dyDescent="0.35">
      <c r="A399" s="17"/>
    </row>
    <row r="400" spans="1:1" s="7" customFormat="1" ht="14.5" x14ac:dyDescent="0.35">
      <c r="A400" s="17"/>
    </row>
    <row r="401" spans="1:1" s="7" customFormat="1" ht="14.5" x14ac:dyDescent="0.35">
      <c r="A401" s="17"/>
    </row>
    <row r="402" spans="1:1" s="7" customFormat="1" ht="14.5" x14ac:dyDescent="0.35">
      <c r="A402" s="17"/>
    </row>
    <row r="403" spans="1:1" s="7" customFormat="1" ht="14.5" x14ac:dyDescent="0.35">
      <c r="A403" s="17"/>
    </row>
    <row r="404" spans="1:1" s="7" customFormat="1" ht="14.5" x14ac:dyDescent="0.35">
      <c r="A404" s="17"/>
    </row>
    <row r="405" spans="1:1" s="7" customFormat="1" ht="14.5" x14ac:dyDescent="0.35">
      <c r="A405" s="17"/>
    </row>
    <row r="406" spans="1:1" s="7" customFormat="1" ht="14.5" x14ac:dyDescent="0.35">
      <c r="A406" s="17"/>
    </row>
    <row r="407" spans="1:1" s="7" customFormat="1" ht="14.5" x14ac:dyDescent="0.35">
      <c r="A407" s="17"/>
    </row>
    <row r="408" spans="1:1" s="7" customFormat="1" ht="14.5" x14ac:dyDescent="0.35">
      <c r="A408" s="17"/>
    </row>
    <row r="409" spans="1:1" s="7" customFormat="1" ht="14.5" x14ac:dyDescent="0.35">
      <c r="A409" s="17"/>
    </row>
    <row r="410" spans="1:1" s="7" customFormat="1" ht="14.5" x14ac:dyDescent="0.35">
      <c r="A410" s="17"/>
    </row>
    <row r="411" spans="1:1" s="7" customFormat="1" ht="14.5" x14ac:dyDescent="0.35">
      <c r="A411" s="17"/>
    </row>
    <row r="412" spans="1:1" s="7" customFormat="1" ht="14.5" x14ac:dyDescent="0.35">
      <c r="A412" s="17"/>
    </row>
    <row r="413" spans="1:1" s="7" customFormat="1" ht="14.5" x14ac:dyDescent="0.35">
      <c r="A413" s="17"/>
    </row>
    <row r="414" spans="1:1" s="7" customFormat="1" ht="14.5" x14ac:dyDescent="0.35">
      <c r="A414" s="17"/>
    </row>
    <row r="415" spans="1:1" s="7" customFormat="1" ht="14.5" x14ac:dyDescent="0.35">
      <c r="A415" s="17"/>
    </row>
    <row r="416" spans="1:1" s="7" customFormat="1" ht="14.5" x14ac:dyDescent="0.35">
      <c r="A416" s="17"/>
    </row>
    <row r="417" spans="1:1" s="7" customFormat="1" ht="14.5" x14ac:dyDescent="0.35">
      <c r="A417" s="17"/>
    </row>
    <row r="418" spans="1:1" s="7" customFormat="1" ht="14.5" x14ac:dyDescent="0.35">
      <c r="A418" s="17"/>
    </row>
    <row r="419" spans="1:1" s="7" customFormat="1" ht="14.5" x14ac:dyDescent="0.35">
      <c r="A419" s="17"/>
    </row>
    <row r="420" spans="1:1" s="7" customFormat="1" ht="14.5" x14ac:dyDescent="0.35">
      <c r="A420" s="17"/>
    </row>
    <row r="421" spans="1:1" s="7" customFormat="1" ht="14.5" x14ac:dyDescent="0.35">
      <c r="A421" s="17"/>
    </row>
    <row r="422" spans="1:1" s="7" customFormat="1" ht="14.5" x14ac:dyDescent="0.35">
      <c r="A422" s="17"/>
    </row>
    <row r="423" spans="1:1" s="7" customFormat="1" ht="14.5" x14ac:dyDescent="0.35">
      <c r="A423" s="17"/>
    </row>
    <row r="424" spans="1:1" s="7" customFormat="1" ht="14.5" x14ac:dyDescent="0.35">
      <c r="A424" s="17"/>
    </row>
    <row r="425" spans="1:1" s="7" customFormat="1" ht="14.5" x14ac:dyDescent="0.35">
      <c r="A425" s="17"/>
    </row>
    <row r="426" spans="1:1" s="7" customFormat="1" ht="14.5" x14ac:dyDescent="0.35">
      <c r="A426" s="17"/>
    </row>
    <row r="427" spans="1:1" s="7" customFormat="1" ht="14.5" x14ac:dyDescent="0.35">
      <c r="A427" s="17"/>
    </row>
    <row r="428" spans="1:1" s="7" customFormat="1" ht="14.5" x14ac:dyDescent="0.35">
      <c r="A428" s="17"/>
    </row>
    <row r="429" spans="1:1" s="7" customFormat="1" ht="14.5" x14ac:dyDescent="0.35">
      <c r="A429" s="17"/>
    </row>
    <row r="430" spans="1:1" s="7" customFormat="1" ht="14.5" x14ac:dyDescent="0.35">
      <c r="A430" s="17"/>
    </row>
    <row r="431" spans="1:1" s="7" customFormat="1" ht="14.5" x14ac:dyDescent="0.35">
      <c r="A431" s="17"/>
    </row>
    <row r="432" spans="1:1" s="7" customFormat="1" ht="14.5" x14ac:dyDescent="0.35">
      <c r="A432" s="17"/>
    </row>
    <row r="433" spans="1:1" s="7" customFormat="1" ht="14.5" x14ac:dyDescent="0.35">
      <c r="A433" s="17"/>
    </row>
    <row r="434" spans="1:1" s="7" customFormat="1" ht="14.5" x14ac:dyDescent="0.35">
      <c r="A434" s="17"/>
    </row>
    <row r="435" spans="1:1" s="7" customFormat="1" ht="14.5" x14ac:dyDescent="0.35">
      <c r="A435" s="17"/>
    </row>
    <row r="436" spans="1:1" s="7" customFormat="1" ht="14.5" x14ac:dyDescent="0.35">
      <c r="A436" s="17"/>
    </row>
    <row r="437" spans="1:1" s="7" customFormat="1" ht="14.5" x14ac:dyDescent="0.35">
      <c r="A437" s="17"/>
    </row>
    <row r="438" spans="1:1" s="7" customFormat="1" ht="14.5" x14ac:dyDescent="0.35">
      <c r="A438" s="17"/>
    </row>
    <row r="439" spans="1:1" s="7" customFormat="1" ht="14.5" x14ac:dyDescent="0.35">
      <c r="A439" s="17"/>
    </row>
    <row r="440" spans="1:1" s="7" customFormat="1" ht="14.5" x14ac:dyDescent="0.35">
      <c r="A440" s="17"/>
    </row>
    <row r="441" spans="1:1" s="7" customFormat="1" ht="14.5" x14ac:dyDescent="0.35">
      <c r="A441" s="17"/>
    </row>
    <row r="442" spans="1:1" s="7" customFormat="1" ht="14.5" x14ac:dyDescent="0.35">
      <c r="A442" s="17"/>
    </row>
    <row r="443" spans="1:1" s="7" customFormat="1" ht="14.5" x14ac:dyDescent="0.35">
      <c r="A443" s="17"/>
    </row>
    <row r="444" spans="1:1" s="7" customFormat="1" ht="14.5" x14ac:dyDescent="0.35">
      <c r="A444" s="17"/>
    </row>
    <row r="445" spans="1:1" s="7" customFormat="1" ht="14.5" x14ac:dyDescent="0.35">
      <c r="A445" s="17"/>
    </row>
    <row r="446" spans="1:1" s="7" customFormat="1" ht="14.5" x14ac:dyDescent="0.35">
      <c r="A446" s="17"/>
    </row>
    <row r="447" spans="1:1" s="7" customFormat="1" ht="14.5" x14ac:dyDescent="0.35">
      <c r="A447" s="17"/>
    </row>
    <row r="448" spans="1:1" s="7" customFormat="1" ht="14.5" x14ac:dyDescent="0.35">
      <c r="A448" s="17"/>
    </row>
    <row r="449" spans="1:1" s="7" customFormat="1" ht="14.5" x14ac:dyDescent="0.35">
      <c r="A449" s="17"/>
    </row>
    <row r="450" spans="1:1" s="7" customFormat="1" ht="14.5" x14ac:dyDescent="0.35">
      <c r="A450" s="17"/>
    </row>
    <row r="451" spans="1:1" s="7" customFormat="1" ht="14.5" x14ac:dyDescent="0.35">
      <c r="A451" s="17"/>
    </row>
    <row r="452" spans="1:1" s="7" customFormat="1" ht="14.5" x14ac:dyDescent="0.35">
      <c r="A452" s="17"/>
    </row>
    <row r="453" spans="1:1" s="7" customFormat="1" ht="14.5" x14ac:dyDescent="0.35">
      <c r="A453" s="17"/>
    </row>
    <row r="454" spans="1:1" s="7" customFormat="1" ht="14.5" x14ac:dyDescent="0.35">
      <c r="A454" s="17"/>
    </row>
    <row r="455" spans="1:1" s="7" customFormat="1" ht="14.5" x14ac:dyDescent="0.35">
      <c r="A455" s="17"/>
    </row>
    <row r="456" spans="1:1" s="7" customFormat="1" ht="14.5" x14ac:dyDescent="0.35">
      <c r="A456" s="17"/>
    </row>
    <row r="457" spans="1:1" s="7" customFormat="1" ht="14.5" x14ac:dyDescent="0.35">
      <c r="A457" s="17"/>
    </row>
    <row r="458" spans="1:1" s="7" customFormat="1" ht="14.5" x14ac:dyDescent="0.35">
      <c r="A458" s="17"/>
    </row>
    <row r="459" spans="1:1" s="7" customFormat="1" ht="14.5" x14ac:dyDescent="0.35">
      <c r="A459" s="17"/>
    </row>
    <row r="460" spans="1:1" s="7" customFormat="1" ht="14.5" x14ac:dyDescent="0.35">
      <c r="A460" s="17"/>
    </row>
    <row r="461" spans="1:1" s="7" customFormat="1" ht="14.5" x14ac:dyDescent="0.35">
      <c r="A461" s="17"/>
    </row>
    <row r="462" spans="1:1" s="7" customFormat="1" ht="14.5" x14ac:dyDescent="0.35">
      <c r="A462" s="17"/>
    </row>
    <row r="463" spans="1:1" s="7" customFormat="1" ht="14.5" x14ac:dyDescent="0.35">
      <c r="A463" s="17"/>
    </row>
    <row r="464" spans="1:1" s="7" customFormat="1" ht="14.5" x14ac:dyDescent="0.35">
      <c r="A464" s="17"/>
    </row>
    <row r="465" spans="1:1" s="7" customFormat="1" ht="14.5" x14ac:dyDescent="0.35">
      <c r="A465" s="17"/>
    </row>
    <row r="466" spans="1:1" s="7" customFormat="1" ht="14.5" x14ac:dyDescent="0.35">
      <c r="A466" s="17"/>
    </row>
    <row r="467" spans="1:1" s="7" customFormat="1" ht="14.5" x14ac:dyDescent="0.35">
      <c r="A467" s="17"/>
    </row>
    <row r="468" spans="1:1" s="7" customFormat="1" ht="14.5" x14ac:dyDescent="0.35">
      <c r="A468" s="17"/>
    </row>
    <row r="469" spans="1:1" s="7" customFormat="1" ht="14.5" x14ac:dyDescent="0.35">
      <c r="A469" s="17"/>
    </row>
    <row r="470" spans="1:1" s="7" customFormat="1" ht="14.5" x14ac:dyDescent="0.35">
      <c r="A470" s="17"/>
    </row>
    <row r="471" spans="1:1" s="7" customFormat="1" ht="14.5" x14ac:dyDescent="0.35">
      <c r="A471" s="17"/>
    </row>
    <row r="472" spans="1:1" s="7" customFormat="1" ht="14.5" x14ac:dyDescent="0.35">
      <c r="A472" s="17"/>
    </row>
    <row r="473" spans="1:1" s="7" customFormat="1" ht="14.5" x14ac:dyDescent="0.35">
      <c r="A473" s="17"/>
    </row>
    <row r="474" spans="1:1" s="7" customFormat="1" ht="14.5" x14ac:dyDescent="0.35">
      <c r="A474" s="17"/>
    </row>
    <row r="475" spans="1:1" s="7" customFormat="1" ht="14.5" x14ac:dyDescent="0.35">
      <c r="A475" s="17"/>
    </row>
    <row r="476" spans="1:1" s="7" customFormat="1" ht="14.5" x14ac:dyDescent="0.35">
      <c r="A476" s="17"/>
    </row>
    <row r="477" spans="1:1" s="7" customFormat="1" ht="14.5" x14ac:dyDescent="0.35">
      <c r="A477" s="17"/>
    </row>
    <row r="478" spans="1:1" s="7" customFormat="1" ht="14.5" x14ac:dyDescent="0.35">
      <c r="A478" s="17"/>
    </row>
    <row r="479" spans="1:1" s="7" customFormat="1" ht="14.5" x14ac:dyDescent="0.35">
      <c r="A479" s="17"/>
    </row>
    <row r="480" spans="1:1" s="7" customFormat="1" ht="14.5" x14ac:dyDescent="0.35">
      <c r="A480" s="17"/>
    </row>
    <row r="481" spans="1:1" s="7" customFormat="1" ht="14.5" x14ac:dyDescent="0.35">
      <c r="A481" s="17"/>
    </row>
    <row r="482" spans="1:1" s="7" customFormat="1" ht="14.5" x14ac:dyDescent="0.35">
      <c r="A482" s="17"/>
    </row>
    <row r="483" spans="1:1" s="7" customFormat="1" ht="14.5" x14ac:dyDescent="0.35">
      <c r="A483" s="17"/>
    </row>
    <row r="484" spans="1:1" s="7" customFormat="1" ht="14.5" x14ac:dyDescent="0.35">
      <c r="A484" s="17"/>
    </row>
    <row r="485" spans="1:1" s="7" customFormat="1" ht="14.5" x14ac:dyDescent="0.35">
      <c r="A485" s="17"/>
    </row>
    <row r="486" spans="1:1" s="7" customFormat="1" ht="14.5" x14ac:dyDescent="0.35">
      <c r="A486" s="17"/>
    </row>
    <row r="487" spans="1:1" s="7" customFormat="1" ht="14.5" x14ac:dyDescent="0.35">
      <c r="A487" s="17"/>
    </row>
    <row r="488" spans="1:1" s="7" customFormat="1" ht="14.5" x14ac:dyDescent="0.35">
      <c r="A488" s="17"/>
    </row>
    <row r="489" spans="1:1" s="7" customFormat="1" ht="14.5" x14ac:dyDescent="0.35">
      <c r="A489" s="17"/>
    </row>
    <row r="490" spans="1:1" s="7" customFormat="1" ht="14.5" x14ac:dyDescent="0.35">
      <c r="A490" s="17"/>
    </row>
    <row r="491" spans="1:1" s="7" customFormat="1" ht="14.5" x14ac:dyDescent="0.35">
      <c r="A491" s="17"/>
    </row>
    <row r="492" spans="1:1" s="7" customFormat="1" ht="14.5" x14ac:dyDescent="0.35">
      <c r="A492" s="17"/>
    </row>
    <row r="493" spans="1:1" s="7" customFormat="1" ht="14.5" x14ac:dyDescent="0.35">
      <c r="A493" s="17"/>
    </row>
    <row r="494" spans="1:1" s="7" customFormat="1" ht="14.5" x14ac:dyDescent="0.35">
      <c r="A494" s="17"/>
    </row>
    <row r="495" spans="1:1" s="7" customFormat="1" ht="14.5" x14ac:dyDescent="0.35">
      <c r="A495" s="17"/>
    </row>
    <row r="496" spans="1:1" s="7" customFormat="1" ht="14.5" x14ac:dyDescent="0.35">
      <c r="A496" s="17"/>
    </row>
    <row r="497" spans="1:1" s="7" customFormat="1" ht="14.5" x14ac:dyDescent="0.35">
      <c r="A497" s="17"/>
    </row>
    <row r="498" spans="1:1" s="7" customFormat="1" ht="14.5" x14ac:dyDescent="0.35">
      <c r="A498" s="17"/>
    </row>
    <row r="499" spans="1:1" s="7" customFormat="1" ht="14.5" x14ac:dyDescent="0.35">
      <c r="A499" s="17"/>
    </row>
    <row r="500" spans="1:1" s="7" customFormat="1" ht="14.5" x14ac:dyDescent="0.35">
      <c r="A500" s="17"/>
    </row>
    <row r="501" spans="1:1" s="7" customFormat="1" ht="14.5" x14ac:dyDescent="0.35">
      <c r="A501" s="17"/>
    </row>
    <row r="502" spans="1:1" s="7" customFormat="1" ht="14.5" x14ac:dyDescent="0.35">
      <c r="A502" s="17"/>
    </row>
    <row r="503" spans="1:1" s="7" customFormat="1" ht="14.5" x14ac:dyDescent="0.35">
      <c r="A503" s="17"/>
    </row>
    <row r="504" spans="1:1" s="7" customFormat="1" ht="14.5" x14ac:dyDescent="0.35">
      <c r="A504" s="17"/>
    </row>
    <row r="505" spans="1:1" s="7" customFormat="1" ht="14.5" x14ac:dyDescent="0.35">
      <c r="A505" s="17"/>
    </row>
    <row r="506" spans="1:1" s="7" customFormat="1" ht="14.5" x14ac:dyDescent="0.35">
      <c r="A506" s="17"/>
    </row>
    <row r="507" spans="1:1" s="7" customFormat="1" ht="14.5" x14ac:dyDescent="0.35">
      <c r="A507" s="17"/>
    </row>
    <row r="508" spans="1:1" s="7" customFormat="1" ht="14.5" x14ac:dyDescent="0.35">
      <c r="A508" s="17"/>
    </row>
    <row r="509" spans="1:1" s="7" customFormat="1" ht="14.5" x14ac:dyDescent="0.35">
      <c r="A509" s="17"/>
    </row>
    <row r="510" spans="1:1" s="7" customFormat="1" ht="14.5" x14ac:dyDescent="0.35">
      <c r="A510" s="17"/>
    </row>
    <row r="511" spans="1:1" s="7" customFormat="1" ht="14.5" x14ac:dyDescent="0.35">
      <c r="A511" s="17"/>
    </row>
    <row r="512" spans="1:1" s="7" customFormat="1" ht="14.5" x14ac:dyDescent="0.35">
      <c r="A512" s="17"/>
    </row>
    <row r="513" spans="1:1" s="7" customFormat="1" ht="14.5" x14ac:dyDescent="0.35">
      <c r="A513" s="17"/>
    </row>
    <row r="514" spans="1:1" s="7" customFormat="1" ht="14.5" x14ac:dyDescent="0.35">
      <c r="A514" s="17"/>
    </row>
    <row r="515" spans="1:1" s="7" customFormat="1" ht="14.5" x14ac:dyDescent="0.35">
      <c r="A515" s="17"/>
    </row>
    <row r="516" spans="1:1" s="7" customFormat="1" ht="14.5" x14ac:dyDescent="0.35">
      <c r="A516" s="17"/>
    </row>
    <row r="517" spans="1:1" s="7" customFormat="1" ht="14.5" x14ac:dyDescent="0.35">
      <c r="A517" s="17"/>
    </row>
    <row r="518" spans="1:1" s="7" customFormat="1" ht="14.5" x14ac:dyDescent="0.35">
      <c r="A518" s="17"/>
    </row>
    <row r="519" spans="1:1" s="7" customFormat="1" ht="14.5" x14ac:dyDescent="0.35">
      <c r="A519" s="17"/>
    </row>
    <row r="520" spans="1:1" s="7" customFormat="1" ht="14.5" x14ac:dyDescent="0.35">
      <c r="A520" s="17"/>
    </row>
    <row r="521" spans="1:1" s="7" customFormat="1" ht="14.5" x14ac:dyDescent="0.35">
      <c r="A521" s="17"/>
    </row>
    <row r="522" spans="1:1" s="7" customFormat="1" ht="14.5" x14ac:dyDescent="0.35">
      <c r="A522" s="17"/>
    </row>
    <row r="523" spans="1:1" s="7" customFormat="1" ht="14.5" x14ac:dyDescent="0.35">
      <c r="A523" s="17"/>
    </row>
    <row r="524" spans="1:1" s="7" customFormat="1" ht="14.5" x14ac:dyDescent="0.35">
      <c r="A524" s="17"/>
    </row>
    <row r="525" spans="1:1" s="7" customFormat="1" ht="14.5" x14ac:dyDescent="0.35">
      <c r="A525" s="17"/>
    </row>
    <row r="526" spans="1:1" s="7" customFormat="1" ht="14.5" x14ac:dyDescent="0.35">
      <c r="A526" s="17"/>
    </row>
    <row r="527" spans="1:1" s="7" customFormat="1" ht="14.5" x14ac:dyDescent="0.35">
      <c r="A527" s="17"/>
    </row>
    <row r="528" spans="1:1" s="7" customFormat="1" ht="14.5" x14ac:dyDescent="0.35">
      <c r="A528" s="17"/>
    </row>
    <row r="529" spans="1:1" s="7" customFormat="1" ht="14.5" x14ac:dyDescent="0.35">
      <c r="A529" s="17"/>
    </row>
    <row r="530" spans="1:1" s="7" customFormat="1" ht="14.5" x14ac:dyDescent="0.35">
      <c r="A530" s="17"/>
    </row>
    <row r="531" spans="1:1" s="7" customFormat="1" ht="14.5" x14ac:dyDescent="0.35">
      <c r="A531" s="17"/>
    </row>
    <row r="532" spans="1:1" s="7" customFormat="1" ht="14.5" x14ac:dyDescent="0.35">
      <c r="A532" s="17"/>
    </row>
    <row r="533" spans="1:1" s="7" customFormat="1" ht="14.5" x14ac:dyDescent="0.35">
      <c r="A533" s="17"/>
    </row>
    <row r="534" spans="1:1" s="7" customFormat="1" ht="14.5" x14ac:dyDescent="0.35">
      <c r="A534" s="17"/>
    </row>
    <row r="535" spans="1:1" s="7" customFormat="1" ht="14.5" x14ac:dyDescent="0.35">
      <c r="A535" s="17"/>
    </row>
    <row r="536" spans="1:1" s="7" customFormat="1" ht="14.5" x14ac:dyDescent="0.35">
      <c r="A536" s="17"/>
    </row>
    <row r="537" spans="1:1" s="7" customFormat="1" ht="14.5" x14ac:dyDescent="0.35">
      <c r="A537" s="17"/>
    </row>
    <row r="538" spans="1:1" s="7" customFormat="1" ht="14.5" x14ac:dyDescent="0.35">
      <c r="A538" s="17"/>
    </row>
    <row r="539" spans="1:1" s="7" customFormat="1" ht="14.5" x14ac:dyDescent="0.35">
      <c r="A539" s="17"/>
    </row>
    <row r="540" spans="1:1" s="7" customFormat="1" ht="14.5" x14ac:dyDescent="0.35">
      <c r="A540" s="17"/>
    </row>
    <row r="541" spans="1:1" s="7" customFormat="1" ht="14.5" x14ac:dyDescent="0.35">
      <c r="A541" s="17"/>
    </row>
    <row r="542" spans="1:1" s="7" customFormat="1" ht="14.5" x14ac:dyDescent="0.35">
      <c r="A542" s="17"/>
    </row>
    <row r="543" spans="1:1" s="7" customFormat="1" ht="14.5" x14ac:dyDescent="0.35">
      <c r="A543" s="17"/>
    </row>
    <row r="544" spans="1:1" s="7" customFormat="1" ht="14.5" x14ac:dyDescent="0.35">
      <c r="A544" s="17"/>
    </row>
    <row r="545" spans="1:1" s="7" customFormat="1" ht="14.5" x14ac:dyDescent="0.35">
      <c r="A545" s="17"/>
    </row>
    <row r="546" spans="1:1" s="7" customFormat="1" ht="14.5" x14ac:dyDescent="0.35">
      <c r="A546" s="17"/>
    </row>
    <row r="547" spans="1:1" s="7" customFormat="1" ht="14.5" x14ac:dyDescent="0.35">
      <c r="A547" s="17"/>
    </row>
    <row r="548" spans="1:1" s="7" customFormat="1" ht="14.5" x14ac:dyDescent="0.35">
      <c r="A548" s="17"/>
    </row>
    <row r="549" spans="1:1" s="7" customFormat="1" ht="14.5" x14ac:dyDescent="0.35">
      <c r="A549" s="17"/>
    </row>
    <row r="550" spans="1:1" s="7" customFormat="1" ht="14.5" x14ac:dyDescent="0.35">
      <c r="A550" s="17"/>
    </row>
    <row r="551" spans="1:1" s="7" customFormat="1" ht="14.5" x14ac:dyDescent="0.35">
      <c r="A551" s="17"/>
    </row>
    <row r="552" spans="1:1" s="7" customFormat="1" ht="14.5" x14ac:dyDescent="0.35">
      <c r="A552" s="17"/>
    </row>
    <row r="553" spans="1:1" s="7" customFormat="1" ht="14.5" x14ac:dyDescent="0.35">
      <c r="A553" s="17"/>
    </row>
    <row r="554" spans="1:1" s="7" customFormat="1" ht="14.5" x14ac:dyDescent="0.35">
      <c r="A554" s="17"/>
    </row>
    <row r="555" spans="1:1" s="7" customFormat="1" ht="14.5" x14ac:dyDescent="0.35">
      <c r="A555" s="17"/>
    </row>
    <row r="556" spans="1:1" s="7" customFormat="1" ht="14.5" x14ac:dyDescent="0.35">
      <c r="A556" s="17"/>
    </row>
    <row r="557" spans="1:1" s="7" customFormat="1" ht="14.5" x14ac:dyDescent="0.35">
      <c r="A557" s="17"/>
    </row>
    <row r="558" spans="1:1" s="7" customFormat="1" ht="14.5" x14ac:dyDescent="0.35">
      <c r="A558" s="17"/>
    </row>
    <row r="559" spans="1:1" s="7" customFormat="1" ht="14.5" x14ac:dyDescent="0.35">
      <c r="A559" s="17"/>
    </row>
    <row r="560" spans="1:1" s="7" customFormat="1" ht="14.5" x14ac:dyDescent="0.35">
      <c r="A560" s="17"/>
    </row>
    <row r="561" spans="1:1" s="7" customFormat="1" ht="14.5" x14ac:dyDescent="0.35">
      <c r="A561" s="17"/>
    </row>
    <row r="562" spans="1:1" s="7" customFormat="1" ht="14.5" x14ac:dyDescent="0.35">
      <c r="A562" s="17"/>
    </row>
    <row r="563" spans="1:1" s="7" customFormat="1" ht="14.5" x14ac:dyDescent="0.35">
      <c r="A563" s="17"/>
    </row>
    <row r="564" spans="1:1" s="7" customFormat="1" ht="14.5" x14ac:dyDescent="0.35">
      <c r="A564" s="17"/>
    </row>
    <row r="565" spans="1:1" s="7" customFormat="1" ht="14.5" x14ac:dyDescent="0.35">
      <c r="A565" s="17"/>
    </row>
    <row r="566" spans="1:1" s="7" customFormat="1" ht="14.5" x14ac:dyDescent="0.35">
      <c r="A566" s="17"/>
    </row>
    <row r="567" spans="1:1" s="7" customFormat="1" ht="14.5" x14ac:dyDescent="0.35">
      <c r="A567" s="17"/>
    </row>
    <row r="568" spans="1:1" s="7" customFormat="1" ht="14.5" x14ac:dyDescent="0.35">
      <c r="A568" s="17"/>
    </row>
    <row r="569" spans="1:1" s="7" customFormat="1" ht="14.5" x14ac:dyDescent="0.35">
      <c r="A569" s="17"/>
    </row>
    <row r="570" spans="1:1" s="7" customFormat="1" ht="14.5" x14ac:dyDescent="0.35">
      <c r="A570" s="17"/>
    </row>
    <row r="571" spans="1:1" s="7" customFormat="1" ht="14.5" x14ac:dyDescent="0.35">
      <c r="A571" s="17"/>
    </row>
    <row r="572" spans="1:1" s="7" customFormat="1" ht="14.5" x14ac:dyDescent="0.35">
      <c r="A572" s="17"/>
    </row>
    <row r="573" spans="1:1" s="7" customFormat="1" ht="14.5" x14ac:dyDescent="0.35">
      <c r="A573" s="17"/>
    </row>
    <row r="574" spans="1:1" s="7" customFormat="1" ht="14.5" x14ac:dyDescent="0.35">
      <c r="A574" s="17"/>
    </row>
    <row r="575" spans="1:1" s="7" customFormat="1" ht="14.5" x14ac:dyDescent="0.35">
      <c r="A575" s="17"/>
    </row>
    <row r="576" spans="1:1" s="7" customFormat="1" ht="14.5" x14ac:dyDescent="0.35">
      <c r="A576" s="17"/>
    </row>
    <row r="577" spans="1:1" s="7" customFormat="1" ht="14.5" x14ac:dyDescent="0.35">
      <c r="A577" s="17"/>
    </row>
    <row r="578" spans="1:1" s="7" customFormat="1" ht="14.5" x14ac:dyDescent="0.35">
      <c r="A578" s="17"/>
    </row>
    <row r="579" spans="1:1" s="7" customFormat="1" ht="14.5" x14ac:dyDescent="0.35">
      <c r="A579" s="17"/>
    </row>
    <row r="580" spans="1:1" s="7" customFormat="1" ht="14.5" x14ac:dyDescent="0.35">
      <c r="A580" s="17"/>
    </row>
    <row r="581" spans="1:1" s="7" customFormat="1" ht="14.5" x14ac:dyDescent="0.35">
      <c r="A581" s="17"/>
    </row>
    <row r="582" spans="1:1" s="7" customFormat="1" ht="14.5" x14ac:dyDescent="0.35">
      <c r="A582" s="17"/>
    </row>
    <row r="583" spans="1:1" s="7" customFormat="1" ht="14.5" x14ac:dyDescent="0.35">
      <c r="A583" s="17"/>
    </row>
    <row r="584" spans="1:1" s="7" customFormat="1" ht="14.5" x14ac:dyDescent="0.35">
      <c r="A584" s="17"/>
    </row>
    <row r="585" spans="1:1" s="7" customFormat="1" ht="14.5" x14ac:dyDescent="0.35">
      <c r="A585" s="17"/>
    </row>
  </sheetData>
  <mergeCells count="6">
    <mergeCell ref="B1:F1"/>
    <mergeCell ref="A20:F20"/>
    <mergeCell ref="A21:F21"/>
    <mergeCell ref="A2:F2"/>
    <mergeCell ref="B3:D3"/>
    <mergeCell ref="E3:E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0"/>
  <sheetViews>
    <sheetView zoomScaleNormal="100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E4" sqref="E4"/>
    </sheetView>
  </sheetViews>
  <sheetFormatPr defaultColWidth="9.08984375" defaultRowHeight="14.5" x14ac:dyDescent="0.35"/>
  <cols>
    <col min="1" max="1" width="10" style="22" customWidth="1"/>
    <col min="2" max="2" width="12.08984375" style="22" bestFit="1" customWidth="1"/>
    <col min="3" max="3" width="9.90625" style="22" bestFit="1" customWidth="1"/>
    <col min="4" max="4" width="9.54296875" style="22" bestFit="1" customWidth="1"/>
    <col min="5" max="5" width="11.08984375" style="22" customWidth="1"/>
    <col min="6" max="6" width="8.90625" style="22" bestFit="1" customWidth="1"/>
    <col min="7" max="7" width="9.90625" style="22" customWidth="1"/>
    <col min="8" max="8" width="9.36328125" style="22" customWidth="1"/>
    <col min="9" max="9" width="12.6328125" style="22" customWidth="1"/>
    <col min="10" max="10" width="14.36328125" style="22" bestFit="1" customWidth="1"/>
    <col min="11" max="11" width="14.54296875" style="22" bestFit="1" customWidth="1"/>
    <col min="12" max="12" width="8.36328125" style="22" customWidth="1"/>
    <col min="13" max="13" width="12.08984375" style="22" bestFit="1" customWidth="1"/>
    <col min="14" max="14" width="16.453125" style="22" customWidth="1"/>
    <col min="15" max="15" width="12.6328125" style="22" customWidth="1"/>
    <col min="16" max="16" width="9.1796875" style="22" customWidth="1"/>
    <col min="17" max="17" width="17.453125" style="22" customWidth="1"/>
    <col min="18" max="18" width="11.54296875" style="22" customWidth="1"/>
    <col min="19" max="19" width="21.90625" style="22" customWidth="1"/>
    <col min="20" max="20" width="12.6328125" style="22" customWidth="1"/>
    <col min="21" max="21" width="13.6328125" style="22" customWidth="1"/>
    <col min="22" max="22" width="11.81640625" style="22" customWidth="1"/>
    <col min="23" max="23" width="6.81640625" style="52" bestFit="1" customWidth="1"/>
    <col min="24" max="24" width="9.90625" style="7" bestFit="1" customWidth="1"/>
    <col min="25" max="16384" width="9.08984375" style="22"/>
  </cols>
  <sheetData>
    <row r="1" spans="1:24" s="20" customFormat="1" ht="16.5" customHeight="1" x14ac:dyDescent="0.45">
      <c r="A1" s="18" t="s">
        <v>42</v>
      </c>
      <c r="B1" s="115" t="s">
        <v>95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9"/>
    </row>
    <row r="2" spans="1:24" s="21" customFormat="1" ht="16.5" customHeight="1" x14ac:dyDescent="0.45">
      <c r="B2" s="106" t="s">
        <v>81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4" s="23" customFormat="1" ht="15.75" customHeight="1" x14ac:dyDescent="0.35">
      <c r="A3" s="110"/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  <c r="R3" s="23" t="s">
        <v>19</v>
      </c>
      <c r="S3" s="23" t="s">
        <v>20</v>
      </c>
      <c r="T3" s="24" t="s">
        <v>43</v>
      </c>
      <c r="U3" s="23" t="s">
        <v>21</v>
      </c>
      <c r="V3" s="23" t="s">
        <v>44</v>
      </c>
      <c r="W3" s="13" t="s">
        <v>45</v>
      </c>
      <c r="X3" s="6"/>
    </row>
    <row r="4" spans="1:24" s="28" customFormat="1" ht="54" customHeight="1" x14ac:dyDescent="0.35">
      <c r="A4" s="111"/>
      <c r="B4" s="26" t="s">
        <v>53</v>
      </c>
      <c r="C4" s="26" t="s">
        <v>54</v>
      </c>
      <c r="D4" s="26" t="s">
        <v>55</v>
      </c>
      <c r="E4" s="26" t="s">
        <v>78</v>
      </c>
      <c r="F4" s="26" t="s">
        <v>56</v>
      </c>
      <c r="G4" s="26" t="s">
        <v>57</v>
      </c>
      <c r="H4" s="26" t="s">
        <v>58</v>
      </c>
      <c r="I4" s="26" t="s">
        <v>79</v>
      </c>
      <c r="J4" s="26" t="s">
        <v>60</v>
      </c>
      <c r="K4" s="26" t="s">
        <v>61</v>
      </c>
      <c r="L4" s="26" t="s">
        <v>62</v>
      </c>
      <c r="M4" s="26" t="s">
        <v>63</v>
      </c>
      <c r="N4" s="26" t="s">
        <v>64</v>
      </c>
      <c r="O4" s="26" t="s">
        <v>65</v>
      </c>
      <c r="P4" s="26" t="s">
        <v>66</v>
      </c>
      <c r="Q4" s="26" t="s">
        <v>67</v>
      </c>
      <c r="R4" s="26" t="s">
        <v>68</v>
      </c>
      <c r="S4" s="26" t="s">
        <v>69</v>
      </c>
      <c r="T4" s="26" t="s">
        <v>70</v>
      </c>
      <c r="U4" s="26" t="s">
        <v>71</v>
      </c>
      <c r="V4" s="26" t="s">
        <v>72</v>
      </c>
      <c r="W4" s="80" t="s">
        <v>22</v>
      </c>
      <c r="X4" s="6" t="s">
        <v>2</v>
      </c>
    </row>
    <row r="5" spans="1:24" s="30" customFormat="1" ht="16.5" customHeight="1" x14ac:dyDescent="0.35">
      <c r="A5" s="29" t="s">
        <v>49</v>
      </c>
      <c r="B5" s="30" t="s">
        <v>23</v>
      </c>
      <c r="C5" s="30" t="s">
        <v>24</v>
      </c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  <c r="S5" s="30" t="s">
        <v>40</v>
      </c>
      <c r="T5" s="30" t="s">
        <v>46</v>
      </c>
      <c r="U5" s="30" t="s">
        <v>41</v>
      </c>
      <c r="V5" s="30" t="s">
        <v>48</v>
      </c>
      <c r="W5" s="81"/>
      <c r="X5" s="31"/>
    </row>
    <row r="6" spans="1:24" ht="16.5" customHeight="1" x14ac:dyDescent="0.35">
      <c r="A6" s="32">
        <v>2011</v>
      </c>
      <c r="B6" s="33">
        <v>595321.19999999995</v>
      </c>
      <c r="C6" s="33">
        <v>244930.8</v>
      </c>
      <c r="D6" s="33">
        <v>67483.199999999997</v>
      </c>
      <c r="E6" s="33">
        <v>2587708.7999999998</v>
      </c>
      <c r="F6" s="33">
        <v>4955480.4000000004</v>
      </c>
      <c r="G6" s="33">
        <v>992536.8</v>
      </c>
      <c r="H6" s="33">
        <v>596264.4</v>
      </c>
      <c r="I6" s="33">
        <v>3435.6</v>
      </c>
      <c r="J6" s="33">
        <v>928078.8</v>
      </c>
      <c r="K6" s="33">
        <v>348507.6</v>
      </c>
      <c r="L6" s="33">
        <v>206101.2</v>
      </c>
      <c r="M6" s="33">
        <v>34105.199999999997</v>
      </c>
      <c r="N6" s="33">
        <v>233910</v>
      </c>
      <c r="O6" s="33">
        <v>0</v>
      </c>
      <c r="P6" s="33">
        <v>993198</v>
      </c>
      <c r="Q6" s="33">
        <v>2689999.2</v>
      </c>
      <c r="R6" s="33">
        <v>551235.6</v>
      </c>
      <c r="S6" s="33">
        <v>100690.8</v>
      </c>
      <c r="T6" s="33">
        <v>29967.599999999999</v>
      </c>
      <c r="U6" s="34">
        <v>732542.4</v>
      </c>
      <c r="V6" s="34">
        <v>0</v>
      </c>
      <c r="W6" s="34">
        <v>1</v>
      </c>
      <c r="X6" s="35">
        <f>SUM(B6:W6)</f>
        <v>16891498.599999998</v>
      </c>
    </row>
    <row r="7" spans="1:24" s="36" customFormat="1" ht="16.5" customHeight="1" x14ac:dyDescent="0.35">
      <c r="A7" s="32">
        <v>2012</v>
      </c>
      <c r="B7" s="33">
        <v>879040.8</v>
      </c>
      <c r="C7" s="33">
        <v>229544.39999999997</v>
      </c>
      <c r="D7" s="33">
        <v>91134</v>
      </c>
      <c r="E7" s="33">
        <v>3488599.2</v>
      </c>
      <c r="F7" s="33">
        <v>3001257.5999999996</v>
      </c>
      <c r="G7" s="33">
        <v>978294</v>
      </c>
      <c r="H7" s="33">
        <v>587456.4</v>
      </c>
      <c r="I7" s="33">
        <v>6110.4000000000005</v>
      </c>
      <c r="J7" s="33">
        <v>882462</v>
      </c>
      <c r="K7" s="33">
        <v>334057.2</v>
      </c>
      <c r="L7" s="33">
        <v>115916.4</v>
      </c>
      <c r="M7" s="33">
        <v>49062</v>
      </c>
      <c r="N7" s="33">
        <v>310839.60000000003</v>
      </c>
      <c r="O7" s="33">
        <v>15572.4</v>
      </c>
      <c r="P7" s="33">
        <v>1191214.8</v>
      </c>
      <c r="Q7" s="33">
        <v>1574514</v>
      </c>
      <c r="R7" s="33">
        <v>663856.80000000005</v>
      </c>
      <c r="S7" s="33">
        <v>174913.19999999998</v>
      </c>
      <c r="T7" s="33">
        <v>38188.799999999996</v>
      </c>
      <c r="U7" s="33">
        <v>1076856</v>
      </c>
      <c r="V7" s="33">
        <v>3197.9999999999995</v>
      </c>
      <c r="W7" s="34">
        <v>0</v>
      </c>
      <c r="X7" s="35">
        <v>15692088</v>
      </c>
    </row>
    <row r="8" spans="1:24" s="36" customFormat="1" ht="16.5" customHeight="1" x14ac:dyDescent="0.35">
      <c r="A8" s="32">
        <v>2013</v>
      </c>
      <c r="B8" s="33">
        <v>1020849.6000000001</v>
      </c>
      <c r="C8" s="33">
        <v>267268.8</v>
      </c>
      <c r="D8" s="33">
        <v>52526.399999999994</v>
      </c>
      <c r="E8" s="33">
        <v>3083472</v>
      </c>
      <c r="F8" s="33">
        <v>6091789.1999999993</v>
      </c>
      <c r="G8" s="33">
        <v>1027366.8</v>
      </c>
      <c r="H8" s="33">
        <v>669192.00000000012</v>
      </c>
      <c r="I8" s="33">
        <v>9392.4000000000015</v>
      </c>
      <c r="J8" s="33">
        <v>585124.79999999993</v>
      </c>
      <c r="K8" s="33">
        <v>249258</v>
      </c>
      <c r="L8" s="33">
        <v>208380</v>
      </c>
      <c r="M8" s="33">
        <v>63091.199999999997</v>
      </c>
      <c r="N8" s="33">
        <v>185443.20000000001</v>
      </c>
      <c r="O8" s="33">
        <v>530.4</v>
      </c>
      <c r="P8" s="33">
        <v>897631.2</v>
      </c>
      <c r="Q8" s="33">
        <v>1996857.5999999996</v>
      </c>
      <c r="R8" s="33">
        <v>1084956</v>
      </c>
      <c r="S8" s="33">
        <v>121908.00000000001</v>
      </c>
      <c r="T8" s="33">
        <v>26152.799999999999</v>
      </c>
      <c r="U8" s="33">
        <v>466640.4</v>
      </c>
      <c r="V8" s="33">
        <v>6012</v>
      </c>
      <c r="W8" s="34">
        <v>974.4</v>
      </c>
      <c r="X8" s="34">
        <f t="shared" ref="X8:X16" si="0">SUM(B8:W8)</f>
        <v>18114817.199999999</v>
      </c>
    </row>
    <row r="9" spans="1:24" s="36" customFormat="1" ht="16.5" customHeight="1" x14ac:dyDescent="0.35">
      <c r="A9" s="32">
        <v>2014</v>
      </c>
      <c r="B9" s="37">
        <v>1082788.8</v>
      </c>
      <c r="C9" s="37">
        <v>335126.40000000002</v>
      </c>
      <c r="D9" s="37">
        <v>64009.2</v>
      </c>
      <c r="E9" s="37">
        <v>3578888.4</v>
      </c>
      <c r="F9" s="37">
        <v>4495326</v>
      </c>
      <c r="G9" s="37">
        <v>1111530</v>
      </c>
      <c r="H9" s="37">
        <v>854182.8</v>
      </c>
      <c r="I9" s="37">
        <v>45168</v>
      </c>
      <c r="J9" s="37">
        <v>471846</v>
      </c>
      <c r="K9" s="37">
        <v>284304</v>
      </c>
      <c r="L9" s="37">
        <v>238257.60000000003</v>
      </c>
      <c r="M9" s="37">
        <v>62788.799999999996</v>
      </c>
      <c r="N9" s="37">
        <v>250312.8</v>
      </c>
      <c r="O9" s="37">
        <v>6</v>
      </c>
      <c r="P9" s="37">
        <v>843622.79999999993</v>
      </c>
      <c r="Q9" s="37">
        <v>2720698.8</v>
      </c>
      <c r="R9" s="37">
        <v>662670</v>
      </c>
      <c r="S9" s="37">
        <v>79605.599999999991</v>
      </c>
      <c r="T9" s="37">
        <v>33956.400000000001</v>
      </c>
      <c r="U9" s="37">
        <v>929410.79999999993</v>
      </c>
      <c r="V9" s="37">
        <v>13560</v>
      </c>
      <c r="W9" s="82">
        <v>0</v>
      </c>
      <c r="X9" s="34">
        <f t="shared" si="0"/>
        <v>18158059.200000003</v>
      </c>
    </row>
    <row r="10" spans="1:24" s="36" customFormat="1" ht="16.5" customHeight="1" x14ac:dyDescent="0.35">
      <c r="A10" s="32">
        <v>2015</v>
      </c>
      <c r="B10" s="38">
        <v>1272824.3999999999</v>
      </c>
      <c r="C10" s="38">
        <v>330321.59999999998</v>
      </c>
      <c r="D10" s="38">
        <v>67953.600000000006</v>
      </c>
      <c r="E10" s="38">
        <v>3573255.5999999996</v>
      </c>
      <c r="F10" s="38">
        <v>4426514.3999999994</v>
      </c>
      <c r="G10" s="38">
        <v>1123719.6000000001</v>
      </c>
      <c r="H10" s="38">
        <v>599767.19999999995</v>
      </c>
      <c r="I10" s="38">
        <v>11667.6</v>
      </c>
      <c r="J10" s="38">
        <v>1143344.4000000001</v>
      </c>
      <c r="K10" s="38">
        <v>288037.19999999995</v>
      </c>
      <c r="L10" s="38">
        <v>192876</v>
      </c>
      <c r="M10" s="38">
        <v>36066</v>
      </c>
      <c r="N10" s="38">
        <v>160250.4</v>
      </c>
      <c r="O10" s="38">
        <v>2041.1999999999998</v>
      </c>
      <c r="P10" s="38">
        <v>985604.40000000014</v>
      </c>
      <c r="Q10" s="38">
        <v>1969896</v>
      </c>
      <c r="R10" s="38">
        <v>821366.39999999991</v>
      </c>
      <c r="S10" s="38">
        <v>70652.399999999994</v>
      </c>
      <c r="T10" s="38">
        <v>27285.599999999999</v>
      </c>
      <c r="U10" s="38">
        <v>1145858.3999999999</v>
      </c>
      <c r="V10" s="38">
        <v>15524.4</v>
      </c>
      <c r="W10" s="83">
        <v>2175.6</v>
      </c>
      <c r="X10" s="35">
        <f t="shared" si="0"/>
        <v>18267002.399999995</v>
      </c>
    </row>
    <row r="11" spans="1:24" s="36" customFormat="1" ht="16.5" customHeight="1" x14ac:dyDescent="0.35">
      <c r="A11" s="32">
        <v>2016</v>
      </c>
      <c r="B11" s="38">
        <v>1110536.3999999999</v>
      </c>
      <c r="C11" s="38">
        <v>407845.2</v>
      </c>
      <c r="D11" s="38">
        <v>66516</v>
      </c>
      <c r="E11" s="38">
        <v>3838185.6</v>
      </c>
      <c r="F11" s="38">
        <v>3435910.8</v>
      </c>
      <c r="G11" s="38">
        <v>1094234.3999999999</v>
      </c>
      <c r="H11" s="38">
        <v>930798</v>
      </c>
      <c r="I11" s="38">
        <v>14192.4</v>
      </c>
      <c r="J11" s="38">
        <v>1713960</v>
      </c>
      <c r="K11" s="38">
        <v>239804.4</v>
      </c>
      <c r="L11" s="38">
        <v>254311.2</v>
      </c>
      <c r="M11" s="38">
        <v>46822.8</v>
      </c>
      <c r="N11" s="38">
        <v>523353.59999999998</v>
      </c>
      <c r="O11" s="38">
        <v>372</v>
      </c>
      <c r="P11" s="38">
        <v>1386675.6</v>
      </c>
      <c r="Q11" s="38">
        <v>2326981.2000000002</v>
      </c>
      <c r="R11" s="38">
        <v>869403.6</v>
      </c>
      <c r="S11" s="38">
        <v>300777.59999999998</v>
      </c>
      <c r="T11" s="38">
        <v>2368.8000000000002</v>
      </c>
      <c r="U11" s="38">
        <v>689809.2</v>
      </c>
      <c r="V11" s="38">
        <v>1776</v>
      </c>
      <c r="W11" s="83">
        <v>303.60000000000002</v>
      </c>
      <c r="X11" s="35">
        <f t="shared" si="0"/>
        <v>19254938.400000006</v>
      </c>
    </row>
    <row r="12" spans="1:24" s="36" customFormat="1" ht="16.5" customHeight="1" x14ac:dyDescent="0.35">
      <c r="A12" s="32">
        <v>2017</v>
      </c>
      <c r="B12" s="38">
        <v>1314209.9999999995</v>
      </c>
      <c r="C12" s="38">
        <v>427315.20000000001</v>
      </c>
      <c r="D12" s="38">
        <v>83434.8</v>
      </c>
      <c r="E12" s="38">
        <v>4256122.799999998</v>
      </c>
      <c r="F12" s="38">
        <v>4150660.8</v>
      </c>
      <c r="G12" s="38">
        <v>1229452.8000000003</v>
      </c>
      <c r="H12" s="38">
        <v>1093442.4000000001</v>
      </c>
      <c r="I12" s="38">
        <v>11625.599999999999</v>
      </c>
      <c r="J12" s="38">
        <v>757397.99999999977</v>
      </c>
      <c r="K12" s="38">
        <v>298816.8</v>
      </c>
      <c r="L12" s="38">
        <v>216931.19999999995</v>
      </c>
      <c r="M12" s="38">
        <v>44416.799999999996</v>
      </c>
      <c r="N12" s="38">
        <v>206932.8</v>
      </c>
      <c r="O12" s="38">
        <v>0</v>
      </c>
      <c r="P12" s="38">
        <v>1690899.6000000006</v>
      </c>
      <c r="Q12" s="38">
        <v>2028393.600000001</v>
      </c>
      <c r="R12" s="38">
        <v>2678448.0000000009</v>
      </c>
      <c r="S12" s="38">
        <v>106568.40000000001</v>
      </c>
      <c r="T12" s="38">
        <v>1918.8</v>
      </c>
      <c r="U12" s="38">
        <v>735876.00000000012</v>
      </c>
      <c r="V12" s="38">
        <v>3600</v>
      </c>
      <c r="W12" s="83">
        <v>32</v>
      </c>
      <c r="X12" s="35">
        <f t="shared" si="0"/>
        <v>21336496.400000002</v>
      </c>
    </row>
    <row r="13" spans="1:24" s="36" customFormat="1" ht="16.5" customHeight="1" x14ac:dyDescent="0.35">
      <c r="A13" s="32">
        <v>2018</v>
      </c>
      <c r="B13" s="38">
        <v>1604769.5999999999</v>
      </c>
      <c r="C13" s="38">
        <v>501892.8</v>
      </c>
      <c r="D13" s="38">
        <v>90115.199999999997</v>
      </c>
      <c r="E13" s="38">
        <v>4520915.9999999972</v>
      </c>
      <c r="F13" s="38">
        <v>5148766.8</v>
      </c>
      <c r="G13" s="38">
        <v>3487166.399999999</v>
      </c>
      <c r="H13" s="38">
        <v>1443615.5999999996</v>
      </c>
      <c r="I13" s="38">
        <v>22191.599999999999</v>
      </c>
      <c r="J13" s="38">
        <v>788214</v>
      </c>
      <c r="K13" s="38">
        <v>406815.60000000003</v>
      </c>
      <c r="L13" s="38">
        <v>332834.40000000008</v>
      </c>
      <c r="M13" s="38">
        <v>92498.39999999998</v>
      </c>
      <c r="N13" s="38">
        <v>289498.79999999981</v>
      </c>
      <c r="O13" s="38">
        <v>4092</v>
      </c>
      <c r="P13" s="38">
        <v>1287423.5999999994</v>
      </c>
      <c r="Q13" s="38">
        <v>3207980.399999998</v>
      </c>
      <c r="R13" s="38">
        <v>1284745.2</v>
      </c>
      <c r="S13" s="38">
        <v>577552.7999999997</v>
      </c>
      <c r="T13" s="38">
        <v>0</v>
      </c>
      <c r="U13" s="38">
        <v>728246.39999999956</v>
      </c>
      <c r="V13" s="38">
        <v>1261.2</v>
      </c>
      <c r="W13" s="83">
        <v>264</v>
      </c>
      <c r="X13" s="35">
        <f t="shared" si="0"/>
        <v>25820860.799999993</v>
      </c>
    </row>
    <row r="14" spans="1:24" s="36" customFormat="1" ht="16.5" customHeight="1" x14ac:dyDescent="0.35">
      <c r="A14" s="32">
        <v>2019</v>
      </c>
      <c r="B14" s="38">
        <v>1360400.4000000006</v>
      </c>
      <c r="C14" s="38">
        <v>432122.40000000008</v>
      </c>
      <c r="D14" s="38">
        <v>76354.799999999988</v>
      </c>
      <c r="E14" s="38">
        <v>4312825.1999999993</v>
      </c>
      <c r="F14" s="38">
        <v>4903190.4000000004</v>
      </c>
      <c r="G14" s="38">
        <v>1214871.6000000003</v>
      </c>
      <c r="H14" s="38">
        <v>1389598.7999999996</v>
      </c>
      <c r="I14" s="38">
        <v>17528.399999999998</v>
      </c>
      <c r="J14" s="38">
        <v>671430</v>
      </c>
      <c r="K14" s="38">
        <v>318493.1999999999</v>
      </c>
      <c r="L14" s="38">
        <v>218728.80000000005</v>
      </c>
      <c r="M14" s="38">
        <v>29042.400000000001</v>
      </c>
      <c r="N14" s="38">
        <v>226221.60000000003</v>
      </c>
      <c r="O14" s="38">
        <v>35673.599999999999</v>
      </c>
      <c r="P14" s="38">
        <v>906441.59999999974</v>
      </c>
      <c r="Q14" s="38">
        <v>2394819.5999999987</v>
      </c>
      <c r="R14" s="38">
        <v>1383736.8</v>
      </c>
      <c r="S14" s="38">
        <v>138418.80000000002</v>
      </c>
      <c r="T14" s="38">
        <v>600</v>
      </c>
      <c r="U14" s="38">
        <v>664340.4</v>
      </c>
      <c r="V14" s="38">
        <v>3997.2</v>
      </c>
      <c r="W14" s="83">
        <v>0</v>
      </c>
      <c r="X14" s="35">
        <f t="shared" si="0"/>
        <v>20698835.999999996</v>
      </c>
    </row>
    <row r="15" spans="1:24" s="36" customFormat="1" ht="16.5" customHeight="1" x14ac:dyDescent="0.35">
      <c r="A15" s="32">
        <v>2020</v>
      </c>
      <c r="B15" s="38">
        <v>1594234.8000000003</v>
      </c>
      <c r="C15" s="38">
        <v>460114.79999999981</v>
      </c>
      <c r="D15" s="38">
        <v>76946.399999999994</v>
      </c>
      <c r="E15" s="38">
        <v>3616138.7999999993</v>
      </c>
      <c r="F15" s="38">
        <v>3171954</v>
      </c>
      <c r="G15" s="38">
        <v>1181004.0000000002</v>
      </c>
      <c r="H15" s="38">
        <v>1539782.4000000004</v>
      </c>
      <c r="I15" s="38">
        <v>10384.800000000001</v>
      </c>
      <c r="J15" s="38">
        <v>709969.2000000003</v>
      </c>
      <c r="K15" s="38">
        <v>283401.59999999998</v>
      </c>
      <c r="L15" s="38">
        <v>189502.8</v>
      </c>
      <c r="M15" s="38">
        <v>38198.399999999994</v>
      </c>
      <c r="N15" s="38">
        <v>205996.79999999999</v>
      </c>
      <c r="O15" s="38">
        <v>19339.2</v>
      </c>
      <c r="P15" s="38">
        <v>970923.60000000068</v>
      </c>
      <c r="Q15" s="38">
        <v>1551872.4000000011</v>
      </c>
      <c r="R15" s="38">
        <v>1400185.2000000002</v>
      </c>
      <c r="S15" s="38">
        <v>198417.6</v>
      </c>
      <c r="T15" s="38">
        <v>5199.6000000000004</v>
      </c>
      <c r="U15" s="38">
        <v>868358.40000000014</v>
      </c>
      <c r="V15" s="38">
        <v>0</v>
      </c>
      <c r="W15" s="83">
        <v>13449.6</v>
      </c>
      <c r="X15" s="35">
        <f t="shared" si="0"/>
        <v>18105374.400000006</v>
      </c>
    </row>
    <row r="16" spans="1:24" s="36" customFormat="1" ht="16.5" customHeight="1" x14ac:dyDescent="0.35">
      <c r="A16" s="32">
        <v>2021</v>
      </c>
      <c r="B16" s="133">
        <v>1627781.25</v>
      </c>
      <c r="C16" s="133">
        <v>471227.5</v>
      </c>
      <c r="D16" s="133">
        <v>86202.5</v>
      </c>
      <c r="E16" s="133">
        <v>4135451.25</v>
      </c>
      <c r="F16" s="133">
        <v>3280927.5</v>
      </c>
      <c r="G16" s="133">
        <v>1186765</v>
      </c>
      <c r="H16" s="133">
        <v>1548127.5</v>
      </c>
      <c r="I16" s="133">
        <v>17363.75</v>
      </c>
      <c r="J16" s="133">
        <v>532582.5</v>
      </c>
      <c r="K16" s="133">
        <v>314153.75</v>
      </c>
      <c r="L16" s="133">
        <v>182837.5</v>
      </c>
      <c r="M16" s="133">
        <v>32258.75</v>
      </c>
      <c r="N16" s="133">
        <v>143683.75</v>
      </c>
      <c r="O16" s="133">
        <v>3865</v>
      </c>
      <c r="P16" s="133">
        <v>844881.25</v>
      </c>
      <c r="Q16" s="133">
        <v>2451827.5</v>
      </c>
      <c r="R16" s="133">
        <v>1277017.5</v>
      </c>
      <c r="S16" s="133">
        <v>193870</v>
      </c>
      <c r="T16" s="133">
        <v>3661.25</v>
      </c>
      <c r="U16" s="133">
        <v>1265837.5</v>
      </c>
      <c r="V16" s="133">
        <v>0</v>
      </c>
      <c r="W16" s="133">
        <v>31130</v>
      </c>
      <c r="X16" s="35">
        <f t="shared" si="0"/>
        <v>19631452.5</v>
      </c>
    </row>
    <row r="17" spans="1:23" x14ac:dyDescent="0.3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10"/>
    </row>
    <row r="18" spans="1:23" x14ac:dyDescent="0.35">
      <c r="A18" s="16" t="s">
        <v>93</v>
      </c>
      <c r="B18" s="10"/>
      <c r="C18" s="10"/>
      <c r="D18" s="10"/>
      <c r="E18" s="10"/>
      <c r="F18" s="10"/>
    </row>
    <row r="19" spans="1:23" x14ac:dyDescent="0.35">
      <c r="A19" s="112" t="s">
        <v>94</v>
      </c>
      <c r="B19" s="113"/>
      <c r="C19" s="113"/>
      <c r="D19" s="113"/>
      <c r="E19" s="113"/>
      <c r="F19" s="113"/>
    </row>
    <row r="20" spans="1:23" x14ac:dyDescent="0.35">
      <c r="A20" s="114" t="s">
        <v>121</v>
      </c>
      <c r="B20" s="113"/>
      <c r="C20" s="113"/>
      <c r="D20" s="113"/>
      <c r="E20" s="113"/>
      <c r="F20" s="113"/>
    </row>
  </sheetData>
  <mergeCells count="5">
    <mergeCell ref="A19:F19"/>
    <mergeCell ref="A20:F20"/>
    <mergeCell ref="B1:W1"/>
    <mergeCell ref="B2:W2"/>
    <mergeCell ref="A3:A4"/>
  </mergeCells>
  <pageMargins left="0.70866141732283472" right="0.70866141732283472" top="0.74803149606299213" bottom="0.74803149606299213" header="0.31496062992125984" footer="0.31496062992125984"/>
  <pageSetup paperSize="1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B3" sqref="A3:XFD3"/>
    </sheetView>
  </sheetViews>
  <sheetFormatPr defaultColWidth="9.08984375" defaultRowHeight="13" x14ac:dyDescent="0.3"/>
  <cols>
    <col min="1" max="1" width="9.90625" style="56" customWidth="1"/>
    <col min="2" max="2" width="9" style="56" customWidth="1"/>
    <col min="3" max="3" width="10.08984375" style="56" customWidth="1"/>
    <col min="4" max="4" width="9.81640625" style="56" customWidth="1"/>
    <col min="5" max="5" width="12.08984375" style="56" customWidth="1"/>
    <col min="6" max="6" width="10.90625" style="56" customWidth="1"/>
    <col min="7" max="7" width="10.6328125" style="56" customWidth="1"/>
    <col min="8" max="8" width="9.36328125" style="56" customWidth="1"/>
    <col min="9" max="9" width="12.6328125" style="56" customWidth="1"/>
    <col min="10" max="11" width="12.08984375" style="56" customWidth="1"/>
    <col min="12" max="12" width="7.453125" style="56" customWidth="1"/>
    <col min="13" max="13" width="9.36328125" style="56" customWidth="1"/>
    <col min="14" max="14" width="14" style="56" customWidth="1"/>
    <col min="15" max="15" width="12.90625" style="56" customWidth="1"/>
    <col min="16" max="16" width="8.81640625" style="56" customWidth="1"/>
    <col min="17" max="17" width="14.1796875" style="56" customWidth="1"/>
    <col min="18" max="18" width="12.54296875" style="56" customWidth="1"/>
    <col min="19" max="19" width="18.81640625" style="56" customWidth="1"/>
    <col min="20" max="20" width="12.81640625" style="56" customWidth="1"/>
    <col min="21" max="21" width="13.90625" style="56" customWidth="1"/>
    <col min="22" max="22" width="10" style="56" customWidth="1"/>
    <col min="23" max="23" width="7.36328125" style="4" bestFit="1" customWidth="1"/>
    <col min="24" max="24" width="9.08984375" style="4"/>
    <col min="25" max="16384" width="9.08984375" style="56"/>
  </cols>
  <sheetData>
    <row r="1" spans="1:25" ht="18.5" x14ac:dyDescent="0.45">
      <c r="A1" s="18" t="s">
        <v>47</v>
      </c>
      <c r="B1" s="116" t="s">
        <v>110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5" ht="15.5" x14ac:dyDescent="0.35">
      <c r="A2" s="84"/>
      <c r="B2" s="117" t="s">
        <v>81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5" s="22" customFormat="1" ht="14.5" x14ac:dyDescent="0.35">
      <c r="A3" s="110"/>
      <c r="B3" s="85" t="s">
        <v>3</v>
      </c>
      <c r="C3" s="85" t="s">
        <v>4</v>
      </c>
      <c r="D3" s="85" t="s">
        <v>5</v>
      </c>
      <c r="E3" s="85" t="s">
        <v>6</v>
      </c>
      <c r="F3" s="85" t="s">
        <v>7</v>
      </c>
      <c r="G3" s="85" t="s">
        <v>8</v>
      </c>
      <c r="H3" s="85" t="s">
        <v>9</v>
      </c>
      <c r="I3" s="85" t="s">
        <v>10</v>
      </c>
      <c r="J3" s="85" t="s">
        <v>11</v>
      </c>
      <c r="K3" s="85" t="s">
        <v>12</v>
      </c>
      <c r="L3" s="85" t="s">
        <v>13</v>
      </c>
      <c r="M3" s="85" t="s">
        <v>14</v>
      </c>
      <c r="N3" s="85" t="s">
        <v>15</v>
      </c>
      <c r="O3" s="85" t="s">
        <v>16</v>
      </c>
      <c r="P3" s="85" t="s">
        <v>17</v>
      </c>
      <c r="Q3" s="85" t="s">
        <v>18</v>
      </c>
      <c r="R3" s="85" t="s">
        <v>19</v>
      </c>
      <c r="S3" s="85" t="s">
        <v>20</v>
      </c>
      <c r="T3" s="86" t="s">
        <v>43</v>
      </c>
      <c r="U3" s="85" t="s">
        <v>21</v>
      </c>
      <c r="V3" s="85" t="s">
        <v>44</v>
      </c>
      <c r="W3" s="92" t="s">
        <v>45</v>
      </c>
      <c r="X3" s="17"/>
    </row>
    <row r="4" spans="1:25" s="22" customFormat="1" ht="72.5" x14ac:dyDescent="0.35">
      <c r="A4" s="118"/>
      <c r="B4" s="26" t="s">
        <v>53</v>
      </c>
      <c r="C4" s="26" t="s">
        <v>54</v>
      </c>
      <c r="D4" s="26" t="s">
        <v>55</v>
      </c>
      <c r="E4" s="26" t="s">
        <v>78</v>
      </c>
      <c r="F4" s="26" t="s">
        <v>56</v>
      </c>
      <c r="G4" s="26" t="s">
        <v>57</v>
      </c>
      <c r="H4" s="26" t="s">
        <v>58</v>
      </c>
      <c r="I4" s="26" t="s">
        <v>59</v>
      </c>
      <c r="J4" s="26" t="s">
        <v>60</v>
      </c>
      <c r="K4" s="26" t="s">
        <v>61</v>
      </c>
      <c r="L4" s="26" t="s">
        <v>62</v>
      </c>
      <c r="M4" s="26" t="s">
        <v>63</v>
      </c>
      <c r="N4" s="26" t="s">
        <v>64</v>
      </c>
      <c r="O4" s="26" t="s">
        <v>65</v>
      </c>
      <c r="P4" s="26" t="s">
        <v>66</v>
      </c>
      <c r="Q4" s="26" t="s">
        <v>67</v>
      </c>
      <c r="R4" s="26" t="s">
        <v>68</v>
      </c>
      <c r="S4" s="26" t="s">
        <v>69</v>
      </c>
      <c r="T4" s="87" t="s">
        <v>70</v>
      </c>
      <c r="U4" s="26" t="s">
        <v>71</v>
      </c>
      <c r="V4" s="26" t="s">
        <v>72</v>
      </c>
      <c r="W4" s="80" t="s">
        <v>22</v>
      </c>
      <c r="X4" s="49" t="s">
        <v>2</v>
      </c>
    </row>
    <row r="5" spans="1:25" s="22" customFormat="1" ht="14.5" x14ac:dyDescent="0.35">
      <c r="A5" s="51" t="s">
        <v>96</v>
      </c>
      <c r="B5" s="30" t="s">
        <v>23</v>
      </c>
      <c r="C5" s="30" t="s">
        <v>24</v>
      </c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  <c r="S5" s="30" t="s">
        <v>40</v>
      </c>
      <c r="T5" s="30" t="s">
        <v>46</v>
      </c>
      <c r="U5" s="30" t="s">
        <v>41</v>
      </c>
      <c r="V5" s="30" t="s">
        <v>48</v>
      </c>
      <c r="W5" s="81" t="s">
        <v>91</v>
      </c>
      <c r="X5" s="31"/>
    </row>
    <row r="6" spans="1:25" s="32" customFormat="1" ht="14.5" x14ac:dyDescent="0.35">
      <c r="A6" s="88">
        <v>2011</v>
      </c>
      <c r="B6" s="40">
        <v>15000</v>
      </c>
      <c r="C6" s="40">
        <v>62380</v>
      </c>
      <c r="D6" s="40">
        <v>0</v>
      </c>
      <c r="E6" s="40">
        <v>339200</v>
      </c>
      <c r="F6" s="40">
        <v>1001035.35</v>
      </c>
      <c r="G6" s="40">
        <v>0</v>
      </c>
      <c r="H6" s="40">
        <v>0</v>
      </c>
      <c r="I6" s="40">
        <v>0</v>
      </c>
      <c r="J6" s="40">
        <v>0</v>
      </c>
      <c r="K6" s="40">
        <v>200</v>
      </c>
      <c r="L6" s="40">
        <v>400</v>
      </c>
      <c r="M6" s="40">
        <v>0</v>
      </c>
      <c r="N6" s="40">
        <v>0</v>
      </c>
      <c r="O6" s="40">
        <v>2000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3600</v>
      </c>
      <c r="W6" s="12">
        <v>0</v>
      </c>
      <c r="X6" s="12">
        <f>SUM(B6:W6)</f>
        <v>1423815.35</v>
      </c>
      <c r="Y6" s="89"/>
    </row>
    <row r="7" spans="1:25" s="32" customFormat="1" ht="14.5" x14ac:dyDescent="0.35">
      <c r="A7" s="88">
        <v>2012</v>
      </c>
      <c r="B7" s="40">
        <v>39410</v>
      </c>
      <c r="C7" s="40">
        <v>23784</v>
      </c>
      <c r="D7" s="40">
        <v>0</v>
      </c>
      <c r="E7" s="40">
        <v>64000</v>
      </c>
      <c r="F7" s="40">
        <v>1019421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29225</v>
      </c>
      <c r="Q7" s="40">
        <v>5250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12">
        <v>3400</v>
      </c>
      <c r="X7" s="12">
        <f>SUM(B7:W7)</f>
        <v>1184490</v>
      </c>
      <c r="Y7" s="89"/>
    </row>
    <row r="8" spans="1:25" s="32" customFormat="1" ht="14.5" x14ac:dyDescent="0.35">
      <c r="A8" s="88">
        <v>2013</v>
      </c>
      <c r="B8" s="40">
        <v>63220</v>
      </c>
      <c r="C8" s="40">
        <v>2140</v>
      </c>
      <c r="D8" s="40">
        <v>0</v>
      </c>
      <c r="E8" s="40">
        <v>259430</v>
      </c>
      <c r="F8" s="40">
        <v>1347234</v>
      </c>
      <c r="G8" s="40">
        <v>0</v>
      </c>
      <c r="H8" s="40">
        <v>0</v>
      </c>
      <c r="I8" s="40">
        <v>0</v>
      </c>
      <c r="J8" s="40">
        <v>450</v>
      </c>
      <c r="K8" s="40">
        <v>1842</v>
      </c>
      <c r="L8" s="40">
        <v>0</v>
      </c>
      <c r="M8" s="40">
        <v>0</v>
      </c>
      <c r="N8" s="40">
        <v>0</v>
      </c>
      <c r="O8" s="40">
        <v>5601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300</v>
      </c>
      <c r="W8" s="12">
        <v>48081</v>
      </c>
      <c r="X8" s="12">
        <f>SUM(B8:W8)</f>
        <v>1728298</v>
      </c>
      <c r="Y8" s="89"/>
    </row>
    <row r="9" spans="1:25" s="32" customFormat="1" ht="14.5" x14ac:dyDescent="0.35">
      <c r="A9" s="88">
        <v>2014</v>
      </c>
      <c r="B9" s="40">
        <v>31100</v>
      </c>
      <c r="C9" s="40">
        <v>0</v>
      </c>
      <c r="D9" s="40">
        <v>0</v>
      </c>
      <c r="E9" s="40">
        <v>197500</v>
      </c>
      <c r="F9" s="40">
        <v>1325141</v>
      </c>
      <c r="G9" s="40">
        <v>0</v>
      </c>
      <c r="H9" s="40">
        <v>0</v>
      </c>
      <c r="I9" s="40">
        <v>0</v>
      </c>
      <c r="J9" s="40">
        <v>0</v>
      </c>
      <c r="K9" s="40">
        <v>1266</v>
      </c>
      <c r="L9" s="40">
        <v>0</v>
      </c>
      <c r="M9" s="40">
        <v>0</v>
      </c>
      <c r="N9" s="40">
        <v>0</v>
      </c>
      <c r="O9" s="40">
        <v>18978</v>
      </c>
      <c r="P9" s="40">
        <v>7150</v>
      </c>
      <c r="Q9" s="40">
        <v>0</v>
      </c>
      <c r="R9" s="40">
        <v>5000</v>
      </c>
      <c r="S9" s="40">
        <v>0</v>
      </c>
      <c r="T9" s="40">
        <v>0</v>
      </c>
      <c r="U9" s="40">
        <v>0</v>
      </c>
      <c r="V9" s="40">
        <v>145318</v>
      </c>
      <c r="W9" s="12">
        <v>1080</v>
      </c>
      <c r="X9" s="12">
        <f ca="1">SUM(B9:X9)</f>
        <v>1732533</v>
      </c>
      <c r="Y9" s="89"/>
    </row>
    <row r="10" spans="1:25" s="32" customFormat="1" ht="14.5" x14ac:dyDescent="0.35">
      <c r="A10" s="88">
        <v>2015</v>
      </c>
      <c r="B10" s="40">
        <v>50170</v>
      </c>
      <c r="C10" s="40">
        <v>7268</v>
      </c>
      <c r="D10" s="40">
        <v>0</v>
      </c>
      <c r="E10" s="40">
        <v>20000</v>
      </c>
      <c r="F10" s="40">
        <v>1505084.55</v>
      </c>
      <c r="G10" s="40">
        <v>6000</v>
      </c>
      <c r="H10" s="40">
        <v>0</v>
      </c>
      <c r="I10" s="40">
        <v>0</v>
      </c>
      <c r="J10" s="40">
        <v>0</v>
      </c>
      <c r="K10" s="40">
        <v>2526</v>
      </c>
      <c r="L10" s="40">
        <v>0</v>
      </c>
      <c r="M10" s="40">
        <v>0</v>
      </c>
      <c r="N10" s="40">
        <v>0</v>
      </c>
      <c r="O10" s="40">
        <v>12091</v>
      </c>
      <c r="P10" s="40">
        <v>937</v>
      </c>
      <c r="Q10" s="40">
        <v>4350</v>
      </c>
      <c r="R10" s="40">
        <v>0</v>
      </c>
      <c r="S10" s="40">
        <v>0</v>
      </c>
      <c r="T10" s="40">
        <v>0</v>
      </c>
      <c r="U10" s="40">
        <v>0</v>
      </c>
      <c r="V10" s="40">
        <v>20</v>
      </c>
      <c r="W10" s="12">
        <v>35495</v>
      </c>
      <c r="X10" s="12">
        <f ca="1">SUM(B10:X10)</f>
        <v>1643941.55</v>
      </c>
      <c r="Y10" s="89"/>
    </row>
    <row r="11" spans="1:25" s="32" customFormat="1" ht="14.5" x14ac:dyDescent="0.35">
      <c r="A11" s="88">
        <v>2016</v>
      </c>
      <c r="B11" s="90">
        <v>111300</v>
      </c>
      <c r="C11" s="90">
        <v>0</v>
      </c>
      <c r="D11" s="90">
        <v>0</v>
      </c>
      <c r="E11" s="90">
        <v>105342</v>
      </c>
      <c r="F11" s="90">
        <v>1552822</v>
      </c>
      <c r="G11" s="90">
        <v>0</v>
      </c>
      <c r="H11" s="90">
        <v>0</v>
      </c>
      <c r="I11" s="90">
        <v>0</v>
      </c>
      <c r="J11" s="90">
        <v>0</v>
      </c>
      <c r="K11" s="90">
        <v>950</v>
      </c>
      <c r="L11" s="90">
        <v>0</v>
      </c>
      <c r="M11" s="90">
        <v>0</v>
      </c>
      <c r="N11" s="90">
        <v>0</v>
      </c>
      <c r="O11" s="90">
        <v>12360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400</v>
      </c>
      <c r="W11" s="93">
        <v>8000</v>
      </c>
      <c r="X11" s="12">
        <f ca="1">SUM(B11:X11)</f>
        <v>1791174</v>
      </c>
      <c r="Y11" s="89"/>
    </row>
    <row r="12" spans="1:25" s="32" customFormat="1" ht="14.5" x14ac:dyDescent="0.35">
      <c r="A12" s="88">
        <v>2017</v>
      </c>
      <c r="B12" s="90">
        <v>117585</v>
      </c>
      <c r="C12" s="90">
        <v>9044.5</v>
      </c>
      <c r="D12" s="90">
        <v>0</v>
      </c>
      <c r="E12" s="90">
        <v>213725</v>
      </c>
      <c r="F12" s="91">
        <v>1744120.4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19264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100</v>
      </c>
      <c r="W12" s="93">
        <v>54252</v>
      </c>
      <c r="X12" s="12">
        <f ca="1">SUM(B12:X12)</f>
        <v>2158090.9</v>
      </c>
      <c r="Y12" s="89"/>
    </row>
    <row r="13" spans="1:25" s="32" customFormat="1" ht="14.5" x14ac:dyDescent="0.35">
      <c r="A13" s="88">
        <v>2018</v>
      </c>
      <c r="B13" s="90">
        <v>67650</v>
      </c>
      <c r="C13" s="90">
        <v>759</v>
      </c>
      <c r="D13" s="90">
        <v>0</v>
      </c>
      <c r="E13" s="90">
        <v>342950</v>
      </c>
      <c r="F13" s="90">
        <v>1699796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3523</v>
      </c>
      <c r="P13" s="90">
        <v>6000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62321</v>
      </c>
      <c r="W13" s="93">
        <v>6000</v>
      </c>
      <c r="X13" s="12">
        <f ca="1">SUM(B13:X13)</f>
        <v>2583148</v>
      </c>
      <c r="Y13" s="89"/>
    </row>
    <row r="14" spans="1:25" s="32" customFormat="1" ht="14.5" x14ac:dyDescent="0.35">
      <c r="A14" s="88">
        <v>2019</v>
      </c>
      <c r="B14" s="90">
        <v>29850</v>
      </c>
      <c r="C14" s="90">
        <v>0</v>
      </c>
      <c r="D14" s="90">
        <v>0</v>
      </c>
      <c r="E14" s="90">
        <v>287024</v>
      </c>
      <c r="F14" s="90">
        <v>2089316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56223</v>
      </c>
      <c r="R14" s="90">
        <v>0</v>
      </c>
      <c r="S14" s="90">
        <v>0</v>
      </c>
      <c r="T14" s="90">
        <v>0</v>
      </c>
      <c r="U14" s="90">
        <v>0</v>
      </c>
      <c r="V14" s="90">
        <v>17609</v>
      </c>
      <c r="W14" s="93">
        <v>25277</v>
      </c>
      <c r="X14" s="12">
        <f ca="1">SUM(B14:X14)</f>
        <v>2505299</v>
      </c>
      <c r="Y14" s="89"/>
    </row>
    <row r="15" spans="1:25" s="32" customFormat="1" ht="14.5" x14ac:dyDescent="0.35">
      <c r="A15" s="88">
        <v>2020</v>
      </c>
      <c r="B15" s="90">
        <v>150</v>
      </c>
      <c r="C15" s="90">
        <v>81319</v>
      </c>
      <c r="D15" s="90">
        <v>0</v>
      </c>
      <c r="E15" s="90">
        <v>118000</v>
      </c>
      <c r="F15" s="90">
        <v>596975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55518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200</v>
      </c>
      <c r="W15" s="93">
        <v>1650</v>
      </c>
      <c r="X15" s="12">
        <f ca="1">SUM(B15:X15)</f>
        <v>853812</v>
      </c>
      <c r="Y15" s="89"/>
    </row>
    <row r="16" spans="1:25" s="32" customFormat="1" ht="14.5" x14ac:dyDescent="0.35">
      <c r="A16" s="88">
        <v>2021</v>
      </c>
      <c r="B16" s="134">
        <v>12200</v>
      </c>
      <c r="C16" s="134">
        <v>390565</v>
      </c>
      <c r="D16" s="134">
        <v>0</v>
      </c>
      <c r="E16" s="134">
        <v>132500</v>
      </c>
      <c r="F16" s="134">
        <v>472577.6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2061</v>
      </c>
      <c r="P16" s="134">
        <v>28625</v>
      </c>
      <c r="Q16" s="134">
        <v>48657</v>
      </c>
      <c r="R16" s="134">
        <v>0</v>
      </c>
      <c r="S16" s="134">
        <v>0</v>
      </c>
      <c r="T16" s="134">
        <v>0</v>
      </c>
      <c r="U16" s="134">
        <v>0</v>
      </c>
      <c r="V16" s="134">
        <v>710</v>
      </c>
      <c r="W16" s="134">
        <v>1856</v>
      </c>
      <c r="X16" s="12">
        <f>SUM(B16:W16)</f>
        <v>1089751.6000000001</v>
      </c>
    </row>
    <row r="18" spans="1:5" ht="14.5" x14ac:dyDescent="0.35">
      <c r="A18" s="16" t="s">
        <v>93</v>
      </c>
      <c r="B18" s="10"/>
      <c r="C18" s="10"/>
      <c r="D18" s="10"/>
      <c r="E18" s="10"/>
    </row>
    <row r="19" spans="1:5" ht="14.5" x14ac:dyDescent="0.35">
      <c r="A19" s="112" t="s">
        <v>94</v>
      </c>
      <c r="B19" s="113"/>
      <c r="C19" s="113"/>
      <c r="D19" s="113"/>
      <c r="E19" s="113"/>
    </row>
    <row r="20" spans="1:5" ht="14.5" x14ac:dyDescent="0.35">
      <c r="A20" s="114" t="s">
        <v>121</v>
      </c>
      <c r="B20" s="113"/>
      <c r="C20" s="113"/>
      <c r="D20" s="113"/>
      <c r="E20" s="113"/>
    </row>
  </sheetData>
  <mergeCells count="5">
    <mergeCell ref="A19:E19"/>
    <mergeCell ref="A20:E20"/>
    <mergeCell ref="B1:X1"/>
    <mergeCell ref="B2:X2"/>
    <mergeCell ref="A3: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1"/>
  <sheetViews>
    <sheetView workbookViewId="0">
      <pane xSplit="1" ySplit="3" topLeftCell="D4" activePane="bottomRight" state="frozen"/>
      <selection pane="topRight" activeCell="B1" sqref="B1"/>
      <selection pane="bottomLeft" activeCell="A6" sqref="A6"/>
      <selection pane="bottomRight" activeCell="F20" sqref="F20"/>
    </sheetView>
  </sheetViews>
  <sheetFormatPr defaultRowHeight="14.5" x14ac:dyDescent="0.35"/>
  <cols>
    <col min="1" max="1" width="37.36328125" style="52" customWidth="1"/>
    <col min="2" max="2" width="9.54296875" style="52" customWidth="1"/>
    <col min="3" max="3" width="8.6328125" style="52" customWidth="1"/>
    <col min="4" max="10" width="9.453125" style="52" customWidth="1"/>
    <col min="11" max="11" width="11.08984375" style="52" customWidth="1"/>
    <col min="12" max="198" width="9.08984375" style="52"/>
    <col min="199" max="199" width="41" style="52" customWidth="1"/>
    <col min="200" max="206" width="9.08984375" style="52" customWidth="1"/>
    <col min="207" max="207" width="10.54296875" style="52" customWidth="1"/>
    <col min="208" max="218" width="9.08984375" style="52" customWidth="1"/>
    <col min="219" max="219" width="12.6328125" style="52" customWidth="1"/>
    <col min="220" max="220" width="13.08984375" style="52" customWidth="1"/>
    <col min="221" max="256" width="9.08984375" style="52" customWidth="1"/>
    <col min="257" max="262" width="11.08984375" style="52" customWidth="1"/>
    <col min="263" max="263" width="10.6328125" style="52" customWidth="1"/>
    <col min="264" max="454" width="9.08984375" style="52"/>
    <col min="455" max="455" width="41" style="52" customWidth="1"/>
    <col min="456" max="462" width="9.08984375" style="52" customWidth="1"/>
    <col min="463" max="463" width="10.54296875" style="52" customWidth="1"/>
    <col min="464" max="474" width="9.08984375" style="52" customWidth="1"/>
    <col min="475" max="475" width="12.6328125" style="52" customWidth="1"/>
    <col min="476" max="476" width="13.08984375" style="52" customWidth="1"/>
    <col min="477" max="512" width="9.08984375" style="52" customWidth="1"/>
    <col min="513" max="518" width="11.08984375" style="52" customWidth="1"/>
    <col min="519" max="519" width="10.6328125" style="52" customWidth="1"/>
    <col min="520" max="710" width="9.08984375" style="52"/>
    <col min="711" max="711" width="41" style="52" customWidth="1"/>
    <col min="712" max="718" width="9.08984375" style="52" customWidth="1"/>
    <col min="719" max="719" width="10.54296875" style="52" customWidth="1"/>
    <col min="720" max="730" width="9.08984375" style="52" customWidth="1"/>
    <col min="731" max="731" width="12.6328125" style="52" customWidth="1"/>
    <col min="732" max="732" width="13.08984375" style="52" customWidth="1"/>
    <col min="733" max="768" width="9.08984375" style="52" customWidth="1"/>
    <col min="769" max="774" width="11.08984375" style="52" customWidth="1"/>
    <col min="775" max="775" width="10.6328125" style="52" customWidth="1"/>
    <col min="776" max="966" width="9.08984375" style="52"/>
    <col min="967" max="967" width="41" style="52" customWidth="1"/>
    <col min="968" max="974" width="9.08984375" style="52" customWidth="1"/>
    <col min="975" max="975" width="10.54296875" style="52" customWidth="1"/>
    <col min="976" max="986" width="9.08984375" style="52" customWidth="1"/>
    <col min="987" max="987" width="12.6328125" style="52" customWidth="1"/>
    <col min="988" max="988" width="13.08984375" style="52" customWidth="1"/>
    <col min="989" max="1024" width="9.08984375" style="52" customWidth="1"/>
    <col min="1025" max="1030" width="11.08984375" style="52" customWidth="1"/>
    <col min="1031" max="1031" width="10.6328125" style="52" customWidth="1"/>
    <col min="1032" max="1222" width="9.08984375" style="52"/>
    <col min="1223" max="1223" width="41" style="52" customWidth="1"/>
    <col min="1224" max="1230" width="9.08984375" style="52" customWidth="1"/>
    <col min="1231" max="1231" width="10.54296875" style="52" customWidth="1"/>
    <col min="1232" max="1242" width="9.08984375" style="52" customWidth="1"/>
    <col min="1243" max="1243" width="12.6328125" style="52" customWidth="1"/>
    <col min="1244" max="1244" width="13.08984375" style="52" customWidth="1"/>
    <col min="1245" max="1280" width="9.08984375" style="52" customWidth="1"/>
    <col min="1281" max="1286" width="11.08984375" style="52" customWidth="1"/>
    <col min="1287" max="1287" width="10.6328125" style="52" customWidth="1"/>
    <col min="1288" max="1478" width="9.08984375" style="52"/>
    <col min="1479" max="1479" width="41" style="52" customWidth="1"/>
    <col min="1480" max="1486" width="9.08984375" style="52" customWidth="1"/>
    <col min="1487" max="1487" width="10.54296875" style="52" customWidth="1"/>
    <col min="1488" max="1498" width="9.08984375" style="52" customWidth="1"/>
    <col min="1499" max="1499" width="12.6328125" style="52" customWidth="1"/>
    <col min="1500" max="1500" width="13.08984375" style="52" customWidth="1"/>
    <col min="1501" max="1536" width="9.08984375" style="52" customWidth="1"/>
    <col min="1537" max="1542" width="11.08984375" style="52" customWidth="1"/>
    <col min="1543" max="1543" width="10.6328125" style="52" customWidth="1"/>
    <col min="1544" max="1734" width="9.08984375" style="52"/>
    <col min="1735" max="1735" width="41" style="52" customWidth="1"/>
    <col min="1736" max="1742" width="9.08984375" style="52" customWidth="1"/>
    <col min="1743" max="1743" width="10.54296875" style="52" customWidth="1"/>
    <col min="1744" max="1754" width="9.08984375" style="52" customWidth="1"/>
    <col min="1755" max="1755" width="12.6328125" style="52" customWidth="1"/>
    <col min="1756" max="1756" width="13.08984375" style="52" customWidth="1"/>
    <col min="1757" max="1792" width="9.08984375" style="52" customWidth="1"/>
    <col min="1793" max="1798" width="11.08984375" style="52" customWidth="1"/>
    <col min="1799" max="1799" width="10.6328125" style="52" customWidth="1"/>
    <col min="1800" max="1990" width="9.08984375" style="52"/>
    <col min="1991" max="1991" width="41" style="52" customWidth="1"/>
    <col min="1992" max="1998" width="9.08984375" style="52" customWidth="1"/>
    <col min="1999" max="1999" width="10.54296875" style="52" customWidth="1"/>
    <col min="2000" max="2010" width="9.08984375" style="52" customWidth="1"/>
    <col min="2011" max="2011" width="12.6328125" style="52" customWidth="1"/>
    <col min="2012" max="2012" width="13.08984375" style="52" customWidth="1"/>
    <col min="2013" max="2048" width="9.08984375" style="52" customWidth="1"/>
    <col min="2049" max="2054" width="11.08984375" style="52" customWidth="1"/>
    <col min="2055" max="2055" width="10.6328125" style="52" customWidth="1"/>
    <col min="2056" max="2246" width="9.08984375" style="52"/>
    <col min="2247" max="2247" width="41" style="52" customWidth="1"/>
    <col min="2248" max="2254" width="9.08984375" style="52" customWidth="1"/>
    <col min="2255" max="2255" width="10.54296875" style="52" customWidth="1"/>
    <col min="2256" max="2266" width="9.08984375" style="52" customWidth="1"/>
    <col min="2267" max="2267" width="12.6328125" style="52" customWidth="1"/>
    <col min="2268" max="2268" width="13.08984375" style="52" customWidth="1"/>
    <col min="2269" max="2304" width="9.08984375" style="52" customWidth="1"/>
    <col min="2305" max="2310" width="11.08984375" style="52" customWidth="1"/>
    <col min="2311" max="2311" width="10.6328125" style="52" customWidth="1"/>
    <col min="2312" max="2502" width="9.08984375" style="52"/>
    <col min="2503" max="2503" width="41" style="52" customWidth="1"/>
    <col min="2504" max="2510" width="9.08984375" style="52" customWidth="1"/>
    <col min="2511" max="2511" width="10.54296875" style="52" customWidth="1"/>
    <col min="2512" max="2522" width="9.08984375" style="52" customWidth="1"/>
    <col min="2523" max="2523" width="12.6328125" style="52" customWidth="1"/>
    <col min="2524" max="2524" width="13.08984375" style="52" customWidth="1"/>
    <col min="2525" max="2560" width="9.08984375" style="52" customWidth="1"/>
    <col min="2561" max="2566" width="11.08984375" style="52" customWidth="1"/>
    <col min="2567" max="2567" width="10.6328125" style="52" customWidth="1"/>
    <col min="2568" max="2758" width="9.08984375" style="52"/>
    <col min="2759" max="2759" width="41" style="52" customWidth="1"/>
    <col min="2760" max="2766" width="9.08984375" style="52" customWidth="1"/>
    <col min="2767" max="2767" width="10.54296875" style="52" customWidth="1"/>
    <col min="2768" max="2778" width="9.08984375" style="52" customWidth="1"/>
    <col min="2779" max="2779" width="12.6328125" style="52" customWidth="1"/>
    <col min="2780" max="2780" width="13.08984375" style="52" customWidth="1"/>
    <col min="2781" max="2816" width="9.08984375" style="52" customWidth="1"/>
    <col min="2817" max="2822" width="11.08984375" style="52" customWidth="1"/>
    <col min="2823" max="2823" width="10.6328125" style="52" customWidth="1"/>
    <col min="2824" max="3014" width="9.08984375" style="52"/>
    <col min="3015" max="3015" width="41" style="52" customWidth="1"/>
    <col min="3016" max="3022" width="9.08984375" style="52" customWidth="1"/>
    <col min="3023" max="3023" width="10.54296875" style="52" customWidth="1"/>
    <col min="3024" max="3034" width="9.08984375" style="52" customWidth="1"/>
    <col min="3035" max="3035" width="12.6328125" style="52" customWidth="1"/>
    <col min="3036" max="3036" width="13.08984375" style="52" customWidth="1"/>
    <col min="3037" max="3072" width="9.08984375" style="52" customWidth="1"/>
    <col min="3073" max="3078" width="11.08984375" style="52" customWidth="1"/>
    <col min="3079" max="3079" width="10.6328125" style="52" customWidth="1"/>
    <col min="3080" max="3270" width="9.08984375" style="52"/>
    <col min="3271" max="3271" width="41" style="52" customWidth="1"/>
    <col min="3272" max="3278" width="9.08984375" style="52" customWidth="1"/>
    <col min="3279" max="3279" width="10.54296875" style="52" customWidth="1"/>
    <col min="3280" max="3290" width="9.08984375" style="52" customWidth="1"/>
    <col min="3291" max="3291" width="12.6328125" style="52" customWidth="1"/>
    <col min="3292" max="3292" width="13.08984375" style="52" customWidth="1"/>
    <col min="3293" max="3328" width="9.08984375" style="52" customWidth="1"/>
    <col min="3329" max="3334" width="11.08984375" style="52" customWidth="1"/>
    <col min="3335" max="3335" width="10.6328125" style="52" customWidth="1"/>
    <col min="3336" max="3526" width="9.08984375" style="52"/>
    <col min="3527" max="3527" width="41" style="52" customWidth="1"/>
    <col min="3528" max="3534" width="9.08984375" style="52" customWidth="1"/>
    <col min="3535" max="3535" width="10.54296875" style="52" customWidth="1"/>
    <col min="3536" max="3546" width="9.08984375" style="52" customWidth="1"/>
    <col min="3547" max="3547" width="12.6328125" style="52" customWidth="1"/>
    <col min="3548" max="3548" width="13.08984375" style="52" customWidth="1"/>
    <col min="3549" max="3584" width="9.08984375" style="52" customWidth="1"/>
    <col min="3585" max="3590" width="11.08984375" style="52" customWidth="1"/>
    <col min="3591" max="3591" width="10.6328125" style="52" customWidth="1"/>
    <col min="3592" max="3782" width="9.08984375" style="52"/>
    <col min="3783" max="3783" width="41" style="52" customWidth="1"/>
    <col min="3784" max="3790" width="9.08984375" style="52" customWidth="1"/>
    <col min="3791" max="3791" width="10.54296875" style="52" customWidth="1"/>
    <col min="3792" max="3802" width="9.08984375" style="52" customWidth="1"/>
    <col min="3803" max="3803" width="12.6328125" style="52" customWidth="1"/>
    <col min="3804" max="3804" width="13.08984375" style="52" customWidth="1"/>
    <col min="3805" max="3840" width="9.08984375" style="52" customWidth="1"/>
    <col min="3841" max="3846" width="11.08984375" style="52" customWidth="1"/>
    <col min="3847" max="3847" width="10.6328125" style="52" customWidth="1"/>
    <col min="3848" max="4038" width="9.08984375" style="52"/>
    <col min="4039" max="4039" width="41" style="52" customWidth="1"/>
    <col min="4040" max="4046" width="9.08984375" style="52" customWidth="1"/>
    <col min="4047" max="4047" width="10.54296875" style="52" customWidth="1"/>
    <col min="4048" max="4058" width="9.08984375" style="52" customWidth="1"/>
    <col min="4059" max="4059" width="12.6328125" style="52" customWidth="1"/>
    <col min="4060" max="4060" width="13.08984375" style="52" customWidth="1"/>
    <col min="4061" max="4096" width="9.08984375" style="52" customWidth="1"/>
    <col min="4097" max="4102" width="11.08984375" style="52" customWidth="1"/>
    <col min="4103" max="4103" width="10.6328125" style="52" customWidth="1"/>
    <col min="4104" max="4294" width="9.08984375" style="52"/>
    <col min="4295" max="4295" width="41" style="52" customWidth="1"/>
    <col min="4296" max="4302" width="9.08984375" style="52" customWidth="1"/>
    <col min="4303" max="4303" width="10.54296875" style="52" customWidth="1"/>
    <col min="4304" max="4314" width="9.08984375" style="52" customWidth="1"/>
    <col min="4315" max="4315" width="12.6328125" style="52" customWidth="1"/>
    <col min="4316" max="4316" width="13.08984375" style="52" customWidth="1"/>
    <col min="4317" max="4352" width="9.08984375" style="52" customWidth="1"/>
    <col min="4353" max="4358" width="11.08984375" style="52" customWidth="1"/>
    <col min="4359" max="4359" width="10.6328125" style="52" customWidth="1"/>
    <col min="4360" max="4550" width="9.08984375" style="52"/>
    <col min="4551" max="4551" width="41" style="52" customWidth="1"/>
    <col min="4552" max="4558" width="9.08984375" style="52" customWidth="1"/>
    <col min="4559" max="4559" width="10.54296875" style="52" customWidth="1"/>
    <col min="4560" max="4570" width="9.08984375" style="52" customWidth="1"/>
    <col min="4571" max="4571" width="12.6328125" style="52" customWidth="1"/>
    <col min="4572" max="4572" width="13.08984375" style="52" customWidth="1"/>
    <col min="4573" max="4608" width="9.08984375" style="52" customWidth="1"/>
    <col min="4609" max="4614" width="11.08984375" style="52" customWidth="1"/>
    <col min="4615" max="4615" width="10.6328125" style="52" customWidth="1"/>
    <col min="4616" max="4806" width="9.08984375" style="52"/>
    <col min="4807" max="4807" width="41" style="52" customWidth="1"/>
    <col min="4808" max="4814" width="9.08984375" style="52" customWidth="1"/>
    <col min="4815" max="4815" width="10.54296875" style="52" customWidth="1"/>
    <col min="4816" max="4826" width="9.08984375" style="52" customWidth="1"/>
    <col min="4827" max="4827" width="12.6328125" style="52" customWidth="1"/>
    <col min="4828" max="4828" width="13.08984375" style="52" customWidth="1"/>
    <col min="4829" max="4864" width="9.08984375" style="52" customWidth="1"/>
    <col min="4865" max="4870" width="11.08984375" style="52" customWidth="1"/>
    <col min="4871" max="4871" width="10.6328125" style="52" customWidth="1"/>
    <col min="4872" max="5062" width="9.08984375" style="52"/>
    <col min="5063" max="5063" width="41" style="52" customWidth="1"/>
    <col min="5064" max="5070" width="9.08984375" style="52" customWidth="1"/>
    <col min="5071" max="5071" width="10.54296875" style="52" customWidth="1"/>
    <col min="5072" max="5082" width="9.08984375" style="52" customWidth="1"/>
    <col min="5083" max="5083" width="12.6328125" style="52" customWidth="1"/>
    <col min="5084" max="5084" width="13.08984375" style="52" customWidth="1"/>
    <col min="5085" max="5120" width="9.08984375" style="52" customWidth="1"/>
    <col min="5121" max="5126" width="11.08984375" style="52" customWidth="1"/>
    <col min="5127" max="5127" width="10.6328125" style="52" customWidth="1"/>
    <col min="5128" max="5318" width="9.08984375" style="52"/>
    <col min="5319" max="5319" width="41" style="52" customWidth="1"/>
    <col min="5320" max="5326" width="9.08984375" style="52" customWidth="1"/>
    <col min="5327" max="5327" width="10.54296875" style="52" customWidth="1"/>
    <col min="5328" max="5338" width="9.08984375" style="52" customWidth="1"/>
    <col min="5339" max="5339" width="12.6328125" style="52" customWidth="1"/>
    <col min="5340" max="5340" width="13.08984375" style="52" customWidth="1"/>
    <col min="5341" max="5376" width="9.08984375" style="52" customWidth="1"/>
    <col min="5377" max="5382" width="11.08984375" style="52" customWidth="1"/>
    <col min="5383" max="5383" width="10.6328125" style="52" customWidth="1"/>
    <col min="5384" max="5574" width="9.08984375" style="52"/>
    <col min="5575" max="5575" width="41" style="52" customWidth="1"/>
    <col min="5576" max="5582" width="9.08984375" style="52" customWidth="1"/>
    <col min="5583" max="5583" width="10.54296875" style="52" customWidth="1"/>
    <col min="5584" max="5594" width="9.08984375" style="52" customWidth="1"/>
    <col min="5595" max="5595" width="12.6328125" style="52" customWidth="1"/>
    <col min="5596" max="5596" width="13.08984375" style="52" customWidth="1"/>
    <col min="5597" max="5632" width="9.08984375" style="52" customWidth="1"/>
    <col min="5633" max="5638" width="11.08984375" style="52" customWidth="1"/>
    <col min="5639" max="5639" width="10.6328125" style="52" customWidth="1"/>
    <col min="5640" max="5830" width="9.08984375" style="52"/>
    <col min="5831" max="5831" width="41" style="52" customWidth="1"/>
    <col min="5832" max="5838" width="9.08984375" style="52" customWidth="1"/>
    <col min="5839" max="5839" width="10.54296875" style="52" customWidth="1"/>
    <col min="5840" max="5850" width="9.08984375" style="52" customWidth="1"/>
    <col min="5851" max="5851" width="12.6328125" style="52" customWidth="1"/>
    <col min="5852" max="5852" width="13.08984375" style="52" customWidth="1"/>
    <col min="5853" max="5888" width="9.08984375" style="52" customWidth="1"/>
    <col min="5889" max="5894" width="11.08984375" style="52" customWidth="1"/>
    <col min="5895" max="5895" width="10.6328125" style="52" customWidth="1"/>
    <col min="5896" max="6086" width="9.08984375" style="52"/>
    <col min="6087" max="6087" width="41" style="52" customWidth="1"/>
    <col min="6088" max="6094" width="9.08984375" style="52" customWidth="1"/>
    <col min="6095" max="6095" width="10.54296875" style="52" customWidth="1"/>
    <col min="6096" max="6106" width="9.08984375" style="52" customWidth="1"/>
    <col min="6107" max="6107" width="12.6328125" style="52" customWidth="1"/>
    <col min="6108" max="6108" width="13.08984375" style="52" customWidth="1"/>
    <col min="6109" max="6144" width="9.08984375" style="52" customWidth="1"/>
    <col min="6145" max="6150" width="11.08984375" style="52" customWidth="1"/>
    <col min="6151" max="6151" width="10.6328125" style="52" customWidth="1"/>
    <col min="6152" max="6342" width="9.08984375" style="52"/>
    <col min="6343" max="6343" width="41" style="52" customWidth="1"/>
    <col min="6344" max="6350" width="9.08984375" style="52" customWidth="1"/>
    <col min="6351" max="6351" width="10.54296875" style="52" customWidth="1"/>
    <col min="6352" max="6362" width="9.08984375" style="52" customWidth="1"/>
    <col min="6363" max="6363" width="12.6328125" style="52" customWidth="1"/>
    <col min="6364" max="6364" width="13.08984375" style="52" customWidth="1"/>
    <col min="6365" max="6400" width="9.08984375" style="52" customWidth="1"/>
    <col min="6401" max="6406" width="11.08984375" style="52" customWidth="1"/>
    <col min="6407" max="6407" width="10.6328125" style="52" customWidth="1"/>
    <col min="6408" max="6598" width="9.08984375" style="52"/>
    <col min="6599" max="6599" width="41" style="52" customWidth="1"/>
    <col min="6600" max="6606" width="9.08984375" style="52" customWidth="1"/>
    <col min="6607" max="6607" width="10.54296875" style="52" customWidth="1"/>
    <col min="6608" max="6618" width="9.08984375" style="52" customWidth="1"/>
    <col min="6619" max="6619" width="12.6328125" style="52" customWidth="1"/>
    <col min="6620" max="6620" width="13.08984375" style="52" customWidth="1"/>
    <col min="6621" max="6656" width="9.08984375" style="52" customWidth="1"/>
    <col min="6657" max="6662" width="11.08984375" style="52" customWidth="1"/>
    <col min="6663" max="6663" width="10.6328125" style="52" customWidth="1"/>
    <col min="6664" max="6854" width="9.08984375" style="52"/>
    <col min="6855" max="6855" width="41" style="52" customWidth="1"/>
    <col min="6856" max="6862" width="9.08984375" style="52" customWidth="1"/>
    <col min="6863" max="6863" width="10.54296875" style="52" customWidth="1"/>
    <col min="6864" max="6874" width="9.08984375" style="52" customWidth="1"/>
    <col min="6875" max="6875" width="12.6328125" style="52" customWidth="1"/>
    <col min="6876" max="6876" width="13.08984375" style="52" customWidth="1"/>
    <col min="6877" max="6912" width="9.08984375" style="52" customWidth="1"/>
    <col min="6913" max="6918" width="11.08984375" style="52" customWidth="1"/>
    <col min="6919" max="6919" width="10.6328125" style="52" customWidth="1"/>
    <col min="6920" max="7110" width="9.08984375" style="52"/>
    <col min="7111" max="7111" width="41" style="52" customWidth="1"/>
    <col min="7112" max="7118" width="9.08984375" style="52" customWidth="1"/>
    <col min="7119" max="7119" width="10.54296875" style="52" customWidth="1"/>
    <col min="7120" max="7130" width="9.08984375" style="52" customWidth="1"/>
    <col min="7131" max="7131" width="12.6328125" style="52" customWidth="1"/>
    <col min="7132" max="7132" width="13.08984375" style="52" customWidth="1"/>
    <col min="7133" max="7168" width="9.08984375" style="52" customWidth="1"/>
    <col min="7169" max="7174" width="11.08984375" style="52" customWidth="1"/>
    <col min="7175" max="7175" width="10.6328125" style="52" customWidth="1"/>
    <col min="7176" max="7366" width="9.08984375" style="52"/>
    <col min="7367" max="7367" width="41" style="52" customWidth="1"/>
    <col min="7368" max="7374" width="9.08984375" style="52" customWidth="1"/>
    <col min="7375" max="7375" width="10.54296875" style="52" customWidth="1"/>
    <col min="7376" max="7386" width="9.08984375" style="52" customWidth="1"/>
    <col min="7387" max="7387" width="12.6328125" style="52" customWidth="1"/>
    <col min="7388" max="7388" width="13.08984375" style="52" customWidth="1"/>
    <col min="7389" max="7424" width="9.08984375" style="52" customWidth="1"/>
    <col min="7425" max="7430" width="11.08984375" style="52" customWidth="1"/>
    <col min="7431" max="7431" width="10.6328125" style="52" customWidth="1"/>
    <col min="7432" max="7622" width="9.08984375" style="52"/>
    <col min="7623" max="7623" width="41" style="52" customWidth="1"/>
    <col min="7624" max="7630" width="9.08984375" style="52" customWidth="1"/>
    <col min="7631" max="7631" width="10.54296875" style="52" customWidth="1"/>
    <col min="7632" max="7642" width="9.08984375" style="52" customWidth="1"/>
    <col min="7643" max="7643" width="12.6328125" style="52" customWidth="1"/>
    <col min="7644" max="7644" width="13.08984375" style="52" customWidth="1"/>
    <col min="7645" max="7680" width="9.08984375" style="52" customWidth="1"/>
    <col min="7681" max="7686" width="11.08984375" style="52" customWidth="1"/>
    <col min="7687" max="7687" width="10.6328125" style="52" customWidth="1"/>
    <col min="7688" max="7878" width="9.08984375" style="52"/>
    <col min="7879" max="7879" width="41" style="52" customWidth="1"/>
    <col min="7880" max="7886" width="9.08984375" style="52" customWidth="1"/>
    <col min="7887" max="7887" width="10.54296875" style="52" customWidth="1"/>
    <col min="7888" max="7898" width="9.08984375" style="52" customWidth="1"/>
    <col min="7899" max="7899" width="12.6328125" style="52" customWidth="1"/>
    <col min="7900" max="7900" width="13.08984375" style="52" customWidth="1"/>
    <col min="7901" max="7936" width="9.08984375" style="52" customWidth="1"/>
    <col min="7937" max="7942" width="11.08984375" style="52" customWidth="1"/>
    <col min="7943" max="7943" width="10.6328125" style="52" customWidth="1"/>
    <col min="7944" max="8134" width="9.08984375" style="52"/>
    <col min="8135" max="8135" width="41" style="52" customWidth="1"/>
    <col min="8136" max="8142" width="9.08984375" style="52" customWidth="1"/>
    <col min="8143" max="8143" width="10.54296875" style="52" customWidth="1"/>
    <col min="8144" max="8154" width="9.08984375" style="52" customWidth="1"/>
    <col min="8155" max="8155" width="12.6328125" style="52" customWidth="1"/>
    <col min="8156" max="8156" width="13.08984375" style="52" customWidth="1"/>
    <col min="8157" max="8192" width="9.08984375" style="52" customWidth="1"/>
    <col min="8193" max="8198" width="11.08984375" style="52" customWidth="1"/>
    <col min="8199" max="8199" width="10.6328125" style="52" customWidth="1"/>
    <col min="8200" max="8390" width="9.08984375" style="52"/>
    <col min="8391" max="8391" width="41" style="52" customWidth="1"/>
    <col min="8392" max="8398" width="9.08984375" style="52" customWidth="1"/>
    <col min="8399" max="8399" width="10.54296875" style="52" customWidth="1"/>
    <col min="8400" max="8410" width="9.08984375" style="52" customWidth="1"/>
    <col min="8411" max="8411" width="12.6328125" style="52" customWidth="1"/>
    <col min="8412" max="8412" width="13.08984375" style="52" customWidth="1"/>
    <col min="8413" max="8448" width="9.08984375" style="52" customWidth="1"/>
    <col min="8449" max="8454" width="11.08984375" style="52" customWidth="1"/>
    <col min="8455" max="8455" width="10.6328125" style="52" customWidth="1"/>
    <col min="8456" max="8646" width="9.08984375" style="52"/>
    <col min="8647" max="8647" width="41" style="52" customWidth="1"/>
    <col min="8648" max="8654" width="9.08984375" style="52" customWidth="1"/>
    <col min="8655" max="8655" width="10.54296875" style="52" customWidth="1"/>
    <col min="8656" max="8666" width="9.08984375" style="52" customWidth="1"/>
    <col min="8667" max="8667" width="12.6328125" style="52" customWidth="1"/>
    <col min="8668" max="8668" width="13.08984375" style="52" customWidth="1"/>
    <col min="8669" max="8704" width="9.08984375" style="52" customWidth="1"/>
    <col min="8705" max="8710" width="11.08984375" style="52" customWidth="1"/>
    <col min="8711" max="8711" width="10.6328125" style="52" customWidth="1"/>
    <col min="8712" max="8902" width="9.08984375" style="52"/>
    <col min="8903" max="8903" width="41" style="52" customWidth="1"/>
    <col min="8904" max="8910" width="9.08984375" style="52" customWidth="1"/>
    <col min="8911" max="8911" width="10.54296875" style="52" customWidth="1"/>
    <col min="8912" max="8922" width="9.08984375" style="52" customWidth="1"/>
    <col min="8923" max="8923" width="12.6328125" style="52" customWidth="1"/>
    <col min="8924" max="8924" width="13.08984375" style="52" customWidth="1"/>
    <col min="8925" max="8960" width="9.08984375" style="52" customWidth="1"/>
    <col min="8961" max="8966" width="11.08984375" style="52" customWidth="1"/>
    <col min="8967" max="8967" width="10.6328125" style="52" customWidth="1"/>
    <col min="8968" max="9158" width="9.08984375" style="52"/>
    <col min="9159" max="9159" width="41" style="52" customWidth="1"/>
    <col min="9160" max="9166" width="9.08984375" style="52" customWidth="1"/>
    <col min="9167" max="9167" width="10.54296875" style="52" customWidth="1"/>
    <col min="9168" max="9178" width="9.08984375" style="52" customWidth="1"/>
    <col min="9179" max="9179" width="12.6328125" style="52" customWidth="1"/>
    <col min="9180" max="9180" width="13.08984375" style="52" customWidth="1"/>
    <col min="9181" max="9216" width="9.08984375" style="52" customWidth="1"/>
    <col min="9217" max="9222" width="11.08984375" style="52" customWidth="1"/>
    <col min="9223" max="9223" width="10.6328125" style="52" customWidth="1"/>
    <col min="9224" max="9414" width="9.08984375" style="52"/>
    <col min="9415" max="9415" width="41" style="52" customWidth="1"/>
    <col min="9416" max="9422" width="9.08984375" style="52" customWidth="1"/>
    <col min="9423" max="9423" width="10.54296875" style="52" customWidth="1"/>
    <col min="9424" max="9434" width="9.08984375" style="52" customWidth="1"/>
    <col min="9435" max="9435" width="12.6328125" style="52" customWidth="1"/>
    <col min="9436" max="9436" width="13.08984375" style="52" customWidth="1"/>
    <col min="9437" max="9472" width="9.08984375" style="52" customWidth="1"/>
    <col min="9473" max="9478" width="11.08984375" style="52" customWidth="1"/>
    <col min="9479" max="9479" width="10.6328125" style="52" customWidth="1"/>
    <col min="9480" max="9670" width="9.08984375" style="52"/>
    <col min="9671" max="9671" width="41" style="52" customWidth="1"/>
    <col min="9672" max="9678" width="9.08984375" style="52" customWidth="1"/>
    <col min="9679" max="9679" width="10.54296875" style="52" customWidth="1"/>
    <col min="9680" max="9690" width="9.08984375" style="52" customWidth="1"/>
    <col min="9691" max="9691" width="12.6328125" style="52" customWidth="1"/>
    <col min="9692" max="9692" width="13.08984375" style="52" customWidth="1"/>
    <col min="9693" max="9728" width="9.08984375" style="52" customWidth="1"/>
    <col min="9729" max="9734" width="11.08984375" style="52" customWidth="1"/>
    <col min="9735" max="9735" width="10.6328125" style="52" customWidth="1"/>
    <col min="9736" max="9926" width="9.08984375" style="52"/>
    <col min="9927" max="9927" width="41" style="52" customWidth="1"/>
    <col min="9928" max="9934" width="9.08984375" style="52" customWidth="1"/>
    <col min="9935" max="9935" width="10.54296875" style="52" customWidth="1"/>
    <col min="9936" max="9946" width="9.08984375" style="52" customWidth="1"/>
    <col min="9947" max="9947" width="12.6328125" style="52" customWidth="1"/>
    <col min="9948" max="9948" width="13.08984375" style="52" customWidth="1"/>
    <col min="9949" max="9984" width="9.08984375" style="52" customWidth="1"/>
    <col min="9985" max="9990" width="11.08984375" style="52" customWidth="1"/>
    <col min="9991" max="9991" width="10.6328125" style="52" customWidth="1"/>
    <col min="9992" max="10182" width="9.08984375" style="52"/>
    <col min="10183" max="10183" width="41" style="52" customWidth="1"/>
    <col min="10184" max="10190" width="9.08984375" style="52" customWidth="1"/>
    <col min="10191" max="10191" width="10.54296875" style="52" customWidth="1"/>
    <col min="10192" max="10202" width="9.08984375" style="52" customWidth="1"/>
    <col min="10203" max="10203" width="12.6328125" style="52" customWidth="1"/>
    <col min="10204" max="10204" width="13.08984375" style="52" customWidth="1"/>
    <col min="10205" max="10240" width="9.08984375" style="52" customWidth="1"/>
    <col min="10241" max="10246" width="11.08984375" style="52" customWidth="1"/>
    <col min="10247" max="10247" width="10.6328125" style="52" customWidth="1"/>
    <col min="10248" max="10438" width="9.08984375" style="52"/>
    <col min="10439" max="10439" width="41" style="52" customWidth="1"/>
    <col min="10440" max="10446" width="9.08984375" style="52" customWidth="1"/>
    <col min="10447" max="10447" width="10.54296875" style="52" customWidth="1"/>
    <col min="10448" max="10458" width="9.08984375" style="52" customWidth="1"/>
    <col min="10459" max="10459" width="12.6328125" style="52" customWidth="1"/>
    <col min="10460" max="10460" width="13.08984375" style="52" customWidth="1"/>
    <col min="10461" max="10496" width="9.08984375" style="52" customWidth="1"/>
    <col min="10497" max="10502" width="11.08984375" style="52" customWidth="1"/>
    <col min="10503" max="10503" width="10.6328125" style="52" customWidth="1"/>
    <col min="10504" max="10694" width="9.08984375" style="52"/>
    <col min="10695" max="10695" width="41" style="52" customWidth="1"/>
    <col min="10696" max="10702" width="9.08984375" style="52" customWidth="1"/>
    <col min="10703" max="10703" width="10.54296875" style="52" customWidth="1"/>
    <col min="10704" max="10714" width="9.08984375" style="52" customWidth="1"/>
    <col min="10715" max="10715" width="12.6328125" style="52" customWidth="1"/>
    <col min="10716" max="10716" width="13.08984375" style="52" customWidth="1"/>
    <col min="10717" max="10752" width="9.08984375" style="52" customWidth="1"/>
    <col min="10753" max="10758" width="11.08984375" style="52" customWidth="1"/>
    <col min="10759" max="10759" width="10.6328125" style="52" customWidth="1"/>
    <col min="10760" max="10950" width="9.08984375" style="52"/>
    <col min="10951" max="10951" width="41" style="52" customWidth="1"/>
    <col min="10952" max="10958" width="9.08984375" style="52" customWidth="1"/>
    <col min="10959" max="10959" width="10.54296875" style="52" customWidth="1"/>
    <col min="10960" max="10970" width="9.08984375" style="52" customWidth="1"/>
    <col min="10971" max="10971" width="12.6328125" style="52" customWidth="1"/>
    <col min="10972" max="10972" width="13.08984375" style="52" customWidth="1"/>
    <col min="10973" max="11008" width="9.08984375" style="52" customWidth="1"/>
    <col min="11009" max="11014" width="11.08984375" style="52" customWidth="1"/>
    <col min="11015" max="11015" width="10.6328125" style="52" customWidth="1"/>
    <col min="11016" max="11206" width="9.08984375" style="52"/>
    <col min="11207" max="11207" width="41" style="52" customWidth="1"/>
    <col min="11208" max="11214" width="9.08984375" style="52" customWidth="1"/>
    <col min="11215" max="11215" width="10.54296875" style="52" customWidth="1"/>
    <col min="11216" max="11226" width="9.08984375" style="52" customWidth="1"/>
    <col min="11227" max="11227" width="12.6328125" style="52" customWidth="1"/>
    <col min="11228" max="11228" width="13.08984375" style="52" customWidth="1"/>
    <col min="11229" max="11264" width="9.08984375" style="52" customWidth="1"/>
    <col min="11265" max="11270" width="11.08984375" style="52" customWidth="1"/>
    <col min="11271" max="11271" width="10.6328125" style="52" customWidth="1"/>
    <col min="11272" max="11462" width="9.08984375" style="52"/>
    <col min="11463" max="11463" width="41" style="52" customWidth="1"/>
    <col min="11464" max="11470" width="9.08984375" style="52" customWidth="1"/>
    <col min="11471" max="11471" width="10.54296875" style="52" customWidth="1"/>
    <col min="11472" max="11482" width="9.08984375" style="52" customWidth="1"/>
    <col min="11483" max="11483" width="12.6328125" style="52" customWidth="1"/>
    <col min="11484" max="11484" width="13.08984375" style="52" customWidth="1"/>
    <col min="11485" max="11520" width="9.08984375" style="52" customWidth="1"/>
    <col min="11521" max="11526" width="11.08984375" style="52" customWidth="1"/>
    <col min="11527" max="11527" width="10.6328125" style="52" customWidth="1"/>
    <col min="11528" max="11718" width="9.08984375" style="52"/>
    <col min="11719" max="11719" width="41" style="52" customWidth="1"/>
    <col min="11720" max="11726" width="9.08984375" style="52" customWidth="1"/>
    <col min="11727" max="11727" width="10.54296875" style="52" customWidth="1"/>
    <col min="11728" max="11738" width="9.08984375" style="52" customWidth="1"/>
    <col min="11739" max="11739" width="12.6328125" style="52" customWidth="1"/>
    <col min="11740" max="11740" width="13.08984375" style="52" customWidth="1"/>
    <col min="11741" max="11776" width="9.08984375" style="52" customWidth="1"/>
    <col min="11777" max="11782" width="11.08984375" style="52" customWidth="1"/>
    <col min="11783" max="11783" width="10.6328125" style="52" customWidth="1"/>
    <col min="11784" max="11974" width="9.08984375" style="52"/>
    <col min="11975" max="11975" width="41" style="52" customWidth="1"/>
    <col min="11976" max="11982" width="9.08984375" style="52" customWidth="1"/>
    <col min="11983" max="11983" width="10.54296875" style="52" customWidth="1"/>
    <col min="11984" max="11994" width="9.08984375" style="52" customWidth="1"/>
    <col min="11995" max="11995" width="12.6328125" style="52" customWidth="1"/>
    <col min="11996" max="11996" width="13.08984375" style="52" customWidth="1"/>
    <col min="11997" max="12032" width="9.08984375" style="52" customWidth="1"/>
    <col min="12033" max="12038" width="11.08984375" style="52" customWidth="1"/>
    <col min="12039" max="12039" width="10.6328125" style="52" customWidth="1"/>
    <col min="12040" max="12230" width="9.08984375" style="52"/>
    <col min="12231" max="12231" width="41" style="52" customWidth="1"/>
    <col min="12232" max="12238" width="9.08984375" style="52" customWidth="1"/>
    <col min="12239" max="12239" width="10.54296875" style="52" customWidth="1"/>
    <col min="12240" max="12250" width="9.08984375" style="52" customWidth="1"/>
    <col min="12251" max="12251" width="12.6328125" style="52" customWidth="1"/>
    <col min="12252" max="12252" width="13.08984375" style="52" customWidth="1"/>
    <col min="12253" max="12288" width="9.08984375" style="52" customWidth="1"/>
    <col min="12289" max="12294" width="11.08984375" style="52" customWidth="1"/>
    <col min="12295" max="12295" width="10.6328125" style="52" customWidth="1"/>
    <col min="12296" max="12486" width="9.08984375" style="52"/>
    <col min="12487" max="12487" width="41" style="52" customWidth="1"/>
    <col min="12488" max="12494" width="9.08984375" style="52" customWidth="1"/>
    <col min="12495" max="12495" width="10.54296875" style="52" customWidth="1"/>
    <col min="12496" max="12506" width="9.08984375" style="52" customWidth="1"/>
    <col min="12507" max="12507" width="12.6328125" style="52" customWidth="1"/>
    <col min="12508" max="12508" width="13.08984375" style="52" customWidth="1"/>
    <col min="12509" max="12544" width="9.08984375" style="52" customWidth="1"/>
    <col min="12545" max="12550" width="11.08984375" style="52" customWidth="1"/>
    <col min="12551" max="12551" width="10.6328125" style="52" customWidth="1"/>
    <col min="12552" max="12742" width="9.08984375" style="52"/>
    <col min="12743" max="12743" width="41" style="52" customWidth="1"/>
    <col min="12744" max="12750" width="9.08984375" style="52" customWidth="1"/>
    <col min="12751" max="12751" width="10.54296875" style="52" customWidth="1"/>
    <col min="12752" max="12762" width="9.08984375" style="52" customWidth="1"/>
    <col min="12763" max="12763" width="12.6328125" style="52" customWidth="1"/>
    <col min="12764" max="12764" width="13.08984375" style="52" customWidth="1"/>
    <col min="12765" max="12800" width="9.08984375" style="52" customWidth="1"/>
    <col min="12801" max="12806" width="11.08984375" style="52" customWidth="1"/>
    <col min="12807" max="12807" width="10.6328125" style="52" customWidth="1"/>
    <col min="12808" max="12998" width="9.08984375" style="52"/>
    <col min="12999" max="12999" width="41" style="52" customWidth="1"/>
    <col min="13000" max="13006" width="9.08984375" style="52" customWidth="1"/>
    <col min="13007" max="13007" width="10.54296875" style="52" customWidth="1"/>
    <col min="13008" max="13018" width="9.08984375" style="52" customWidth="1"/>
    <col min="13019" max="13019" width="12.6328125" style="52" customWidth="1"/>
    <col min="13020" max="13020" width="13.08984375" style="52" customWidth="1"/>
    <col min="13021" max="13056" width="9.08984375" style="52" customWidth="1"/>
    <col min="13057" max="13062" width="11.08984375" style="52" customWidth="1"/>
    <col min="13063" max="13063" width="10.6328125" style="52" customWidth="1"/>
    <col min="13064" max="13254" width="9.08984375" style="52"/>
    <col min="13255" max="13255" width="41" style="52" customWidth="1"/>
    <col min="13256" max="13262" width="9.08984375" style="52" customWidth="1"/>
    <col min="13263" max="13263" width="10.54296875" style="52" customWidth="1"/>
    <col min="13264" max="13274" width="9.08984375" style="52" customWidth="1"/>
    <col min="13275" max="13275" width="12.6328125" style="52" customWidth="1"/>
    <col min="13276" max="13276" width="13.08984375" style="52" customWidth="1"/>
    <col min="13277" max="13312" width="9.08984375" style="52" customWidth="1"/>
    <col min="13313" max="13318" width="11.08984375" style="52" customWidth="1"/>
    <col min="13319" max="13319" width="10.6328125" style="52" customWidth="1"/>
    <col min="13320" max="13510" width="9.08984375" style="52"/>
    <col min="13511" max="13511" width="41" style="52" customWidth="1"/>
    <col min="13512" max="13518" width="9.08984375" style="52" customWidth="1"/>
    <col min="13519" max="13519" width="10.54296875" style="52" customWidth="1"/>
    <col min="13520" max="13530" width="9.08984375" style="52" customWidth="1"/>
    <col min="13531" max="13531" width="12.6328125" style="52" customWidth="1"/>
    <col min="13532" max="13532" width="13.08984375" style="52" customWidth="1"/>
    <col min="13533" max="13568" width="9.08984375" style="52" customWidth="1"/>
    <col min="13569" max="13574" width="11.08984375" style="52" customWidth="1"/>
    <col min="13575" max="13575" width="10.6328125" style="52" customWidth="1"/>
    <col min="13576" max="13766" width="9.08984375" style="52"/>
    <col min="13767" max="13767" width="41" style="52" customWidth="1"/>
    <col min="13768" max="13774" width="9.08984375" style="52" customWidth="1"/>
    <col min="13775" max="13775" width="10.54296875" style="52" customWidth="1"/>
    <col min="13776" max="13786" width="9.08984375" style="52" customWidth="1"/>
    <col min="13787" max="13787" width="12.6328125" style="52" customWidth="1"/>
    <col min="13788" max="13788" width="13.08984375" style="52" customWidth="1"/>
    <col min="13789" max="13824" width="9.08984375" style="52" customWidth="1"/>
    <col min="13825" max="13830" width="11.08984375" style="52" customWidth="1"/>
    <col min="13831" max="13831" width="10.6328125" style="52" customWidth="1"/>
    <col min="13832" max="14022" width="9.08984375" style="52"/>
    <col min="14023" max="14023" width="41" style="52" customWidth="1"/>
    <col min="14024" max="14030" width="9.08984375" style="52" customWidth="1"/>
    <col min="14031" max="14031" width="10.54296875" style="52" customWidth="1"/>
    <col min="14032" max="14042" width="9.08984375" style="52" customWidth="1"/>
    <col min="14043" max="14043" width="12.6328125" style="52" customWidth="1"/>
    <col min="14044" max="14044" width="13.08984375" style="52" customWidth="1"/>
    <col min="14045" max="14080" width="9.08984375" style="52" customWidth="1"/>
    <col min="14081" max="14086" width="11.08984375" style="52" customWidth="1"/>
    <col min="14087" max="14087" width="10.6328125" style="52" customWidth="1"/>
    <col min="14088" max="14278" width="9.08984375" style="52"/>
    <col min="14279" max="14279" width="41" style="52" customWidth="1"/>
    <col min="14280" max="14286" width="9.08984375" style="52" customWidth="1"/>
    <col min="14287" max="14287" width="10.54296875" style="52" customWidth="1"/>
    <col min="14288" max="14298" width="9.08984375" style="52" customWidth="1"/>
    <col min="14299" max="14299" width="12.6328125" style="52" customWidth="1"/>
    <col min="14300" max="14300" width="13.08984375" style="52" customWidth="1"/>
    <col min="14301" max="14336" width="9.08984375" style="52" customWidth="1"/>
    <col min="14337" max="14342" width="11.08984375" style="52" customWidth="1"/>
    <col min="14343" max="14343" width="10.6328125" style="52" customWidth="1"/>
    <col min="14344" max="14534" width="9.08984375" style="52"/>
    <col min="14535" max="14535" width="41" style="52" customWidth="1"/>
    <col min="14536" max="14542" width="9.08984375" style="52" customWidth="1"/>
    <col min="14543" max="14543" width="10.54296875" style="52" customWidth="1"/>
    <col min="14544" max="14554" width="9.08984375" style="52" customWidth="1"/>
    <col min="14555" max="14555" width="12.6328125" style="52" customWidth="1"/>
    <col min="14556" max="14556" width="13.08984375" style="52" customWidth="1"/>
    <col min="14557" max="14592" width="9.08984375" style="52" customWidth="1"/>
    <col min="14593" max="14598" width="11.08984375" style="52" customWidth="1"/>
    <col min="14599" max="14599" width="10.6328125" style="52" customWidth="1"/>
    <col min="14600" max="14790" width="9.08984375" style="52"/>
    <col min="14791" max="14791" width="41" style="52" customWidth="1"/>
    <col min="14792" max="14798" width="9.08984375" style="52" customWidth="1"/>
    <col min="14799" max="14799" width="10.54296875" style="52" customWidth="1"/>
    <col min="14800" max="14810" width="9.08984375" style="52" customWidth="1"/>
    <col min="14811" max="14811" width="12.6328125" style="52" customWidth="1"/>
    <col min="14812" max="14812" width="13.08984375" style="52" customWidth="1"/>
    <col min="14813" max="14848" width="9.08984375" style="52" customWidth="1"/>
    <col min="14849" max="14854" width="11.08984375" style="52" customWidth="1"/>
    <col min="14855" max="14855" width="10.6328125" style="52" customWidth="1"/>
    <col min="14856" max="15046" width="9.08984375" style="52"/>
    <col min="15047" max="15047" width="41" style="52" customWidth="1"/>
    <col min="15048" max="15054" width="9.08984375" style="52" customWidth="1"/>
    <col min="15055" max="15055" width="10.54296875" style="52" customWidth="1"/>
    <col min="15056" max="15066" width="9.08984375" style="52" customWidth="1"/>
    <col min="15067" max="15067" width="12.6328125" style="52" customWidth="1"/>
    <col min="15068" max="15068" width="13.08984375" style="52" customWidth="1"/>
    <col min="15069" max="15104" width="9.08984375" style="52" customWidth="1"/>
    <col min="15105" max="15110" width="11.08984375" style="52" customWidth="1"/>
    <col min="15111" max="15111" width="10.6328125" style="52" customWidth="1"/>
    <col min="15112" max="15302" width="9.08984375" style="52"/>
    <col min="15303" max="15303" width="41" style="52" customWidth="1"/>
    <col min="15304" max="15310" width="9.08984375" style="52" customWidth="1"/>
    <col min="15311" max="15311" width="10.54296875" style="52" customWidth="1"/>
    <col min="15312" max="15322" width="9.08984375" style="52" customWidth="1"/>
    <col min="15323" max="15323" width="12.6328125" style="52" customWidth="1"/>
    <col min="15324" max="15324" width="13.08984375" style="52" customWidth="1"/>
    <col min="15325" max="15360" width="9.08984375" style="52" customWidth="1"/>
    <col min="15361" max="15366" width="11.08984375" style="52" customWidth="1"/>
    <col min="15367" max="15367" width="10.6328125" style="52" customWidth="1"/>
    <col min="15368" max="15558" width="9.08984375" style="52"/>
    <col min="15559" max="15559" width="41" style="52" customWidth="1"/>
    <col min="15560" max="15566" width="9.08984375" style="52" customWidth="1"/>
    <col min="15567" max="15567" width="10.54296875" style="52" customWidth="1"/>
    <col min="15568" max="15578" width="9.08984375" style="52" customWidth="1"/>
    <col min="15579" max="15579" width="12.6328125" style="52" customWidth="1"/>
    <col min="15580" max="15580" width="13.08984375" style="52" customWidth="1"/>
    <col min="15581" max="15616" width="9.08984375" style="52" customWidth="1"/>
    <col min="15617" max="15622" width="11.08984375" style="52" customWidth="1"/>
    <col min="15623" max="15623" width="10.6328125" style="52" customWidth="1"/>
    <col min="15624" max="15814" width="9.08984375" style="52"/>
    <col min="15815" max="15815" width="41" style="52" customWidth="1"/>
    <col min="15816" max="15822" width="9.08984375" style="52" customWidth="1"/>
    <col min="15823" max="15823" width="10.54296875" style="52" customWidth="1"/>
    <col min="15824" max="15834" width="9.08984375" style="52" customWidth="1"/>
    <col min="15835" max="15835" width="12.6328125" style="52" customWidth="1"/>
    <col min="15836" max="15836" width="13.08984375" style="52" customWidth="1"/>
    <col min="15837" max="15872" width="9.08984375" style="52" customWidth="1"/>
    <col min="15873" max="15878" width="11.08984375" style="52" customWidth="1"/>
    <col min="15879" max="15879" width="10.6328125" style="52" customWidth="1"/>
    <col min="15880" max="16070" width="9.08984375" style="52"/>
    <col min="16071" max="16071" width="41" style="52" customWidth="1"/>
    <col min="16072" max="16078" width="9.08984375" style="52" customWidth="1"/>
    <col min="16079" max="16079" width="10.54296875" style="52" customWidth="1"/>
    <col min="16080" max="16090" width="9.08984375" style="52" customWidth="1"/>
    <col min="16091" max="16091" width="12.6328125" style="52" customWidth="1"/>
    <col min="16092" max="16092" width="13.08984375" style="52" customWidth="1"/>
    <col min="16093" max="16128" width="9.08984375" style="52" customWidth="1"/>
    <col min="16129" max="16134" width="11.08984375" style="52" customWidth="1"/>
    <col min="16135" max="16135" width="10.6328125" style="52" customWidth="1"/>
    <col min="16136" max="16374" width="9.08984375" style="52"/>
    <col min="16375" max="16384" width="9.08984375" style="52" customWidth="1"/>
  </cols>
  <sheetData>
    <row r="1" spans="1:18" s="19" customFormat="1" ht="18.5" x14ac:dyDescent="0.45">
      <c r="A1" s="19" t="s">
        <v>47</v>
      </c>
      <c r="B1" s="106" t="s">
        <v>80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8" s="50" customFormat="1" ht="18.5" x14ac:dyDescent="0.45">
      <c r="B2" s="106" t="s">
        <v>81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1:18" ht="15.5" x14ac:dyDescent="0.35">
      <c r="A3" s="94"/>
      <c r="B3" s="95">
        <v>2011</v>
      </c>
      <c r="C3" s="96">
        <v>2012</v>
      </c>
      <c r="D3" s="96">
        <v>2013</v>
      </c>
      <c r="E3" s="96">
        <v>2014</v>
      </c>
      <c r="F3" s="96">
        <v>2015</v>
      </c>
      <c r="G3" s="96">
        <v>2016</v>
      </c>
      <c r="H3" s="96">
        <v>2017</v>
      </c>
      <c r="I3" s="96">
        <v>2018</v>
      </c>
      <c r="J3" s="96">
        <v>2019</v>
      </c>
      <c r="K3" s="96">
        <v>2020</v>
      </c>
      <c r="L3" s="13">
        <v>2021</v>
      </c>
    </row>
    <row r="4" spans="1:18" ht="14.5" customHeight="1" x14ac:dyDescent="0.35">
      <c r="A4" s="43" t="s">
        <v>73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150</v>
      </c>
      <c r="L4" s="10">
        <v>5050</v>
      </c>
      <c r="M4" s="10"/>
    </row>
    <row r="5" spans="1:18" ht="14.5" customHeight="1" x14ac:dyDescent="0.35">
      <c r="A5" s="43" t="s">
        <v>88</v>
      </c>
      <c r="B5" s="41">
        <v>0</v>
      </c>
      <c r="C5" s="41">
        <v>0</v>
      </c>
      <c r="D5" s="41">
        <v>0</v>
      </c>
      <c r="E5" s="41">
        <v>7150</v>
      </c>
      <c r="F5" s="41">
        <v>937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10">
        <v>28625</v>
      </c>
      <c r="M5" s="10"/>
    </row>
    <row r="6" spans="1:18" ht="14.5" customHeight="1" x14ac:dyDescent="0.35">
      <c r="A6" s="43" t="s">
        <v>90</v>
      </c>
      <c r="B6" s="41">
        <v>0</v>
      </c>
      <c r="C6" s="41">
        <v>0</v>
      </c>
      <c r="D6" s="41">
        <v>0</v>
      </c>
      <c r="E6" s="41">
        <v>0</v>
      </c>
      <c r="F6" s="41">
        <v>4350</v>
      </c>
      <c r="G6" s="41">
        <v>0</v>
      </c>
      <c r="H6" s="41">
        <v>0</v>
      </c>
      <c r="I6" s="12">
        <v>6000</v>
      </c>
      <c r="J6" s="12">
        <v>0</v>
      </c>
      <c r="K6" s="12">
        <v>0</v>
      </c>
      <c r="L6" s="10">
        <v>0</v>
      </c>
      <c r="M6" s="10"/>
    </row>
    <row r="7" spans="1:18" ht="14.5" customHeight="1" x14ac:dyDescent="0.35">
      <c r="A7" s="43" t="s">
        <v>77</v>
      </c>
      <c r="B7" s="41">
        <v>211200</v>
      </c>
      <c r="C7" s="41">
        <v>5500</v>
      </c>
      <c r="D7" s="41">
        <v>259430</v>
      </c>
      <c r="E7" s="41">
        <v>197500</v>
      </c>
      <c r="F7" s="41">
        <v>20000</v>
      </c>
      <c r="G7" s="41">
        <v>105342</v>
      </c>
      <c r="H7" s="41">
        <v>213725</v>
      </c>
      <c r="I7" s="12">
        <v>342950</v>
      </c>
      <c r="J7" s="12">
        <v>287024</v>
      </c>
      <c r="K7" s="12">
        <v>118000</v>
      </c>
      <c r="L7" s="10">
        <v>132500</v>
      </c>
      <c r="M7" s="10"/>
    </row>
    <row r="8" spans="1:18" ht="14.5" customHeight="1" x14ac:dyDescent="0.35">
      <c r="A8" s="43" t="s">
        <v>84</v>
      </c>
      <c r="B8" s="41">
        <v>20300</v>
      </c>
      <c r="C8" s="41">
        <v>39440</v>
      </c>
      <c r="D8" s="41">
        <v>63220</v>
      </c>
      <c r="E8" s="41">
        <v>31100</v>
      </c>
      <c r="F8" s="41">
        <v>50170</v>
      </c>
      <c r="G8" s="41">
        <v>111300</v>
      </c>
      <c r="H8" s="41">
        <v>117585</v>
      </c>
      <c r="I8" s="12">
        <v>67650</v>
      </c>
      <c r="J8" s="12">
        <v>29850</v>
      </c>
      <c r="K8" s="12">
        <v>0</v>
      </c>
      <c r="L8" s="10">
        <v>5025</v>
      </c>
      <c r="M8" s="10"/>
    </row>
    <row r="9" spans="1:18" ht="14.5" customHeight="1" x14ac:dyDescent="0.35">
      <c r="A9" s="44" t="s">
        <v>100</v>
      </c>
      <c r="B9" s="41">
        <v>12180</v>
      </c>
      <c r="C9" s="41">
        <v>34800</v>
      </c>
      <c r="D9" s="42">
        <v>63220</v>
      </c>
      <c r="E9" s="41">
        <v>31100</v>
      </c>
      <c r="F9" s="41">
        <v>50170</v>
      </c>
      <c r="G9" s="41">
        <v>111300</v>
      </c>
      <c r="H9" s="41">
        <v>117585</v>
      </c>
      <c r="I9" s="41">
        <v>67650</v>
      </c>
      <c r="J9" s="41">
        <v>29850</v>
      </c>
      <c r="K9" s="41">
        <v>0</v>
      </c>
      <c r="L9" s="10">
        <v>5025</v>
      </c>
      <c r="M9" s="10"/>
    </row>
    <row r="10" spans="1:18" ht="14.5" customHeight="1" x14ac:dyDescent="0.35">
      <c r="A10" s="43" t="s">
        <v>82</v>
      </c>
      <c r="B10" s="41">
        <v>3240</v>
      </c>
      <c r="C10" s="41">
        <v>4560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100</v>
      </c>
      <c r="L10" s="10">
        <v>28640</v>
      </c>
      <c r="M10" s="10"/>
    </row>
    <row r="11" spans="1:18" ht="14.5" customHeight="1" x14ac:dyDescent="0.35">
      <c r="A11" s="43" t="s">
        <v>83</v>
      </c>
      <c r="B11" s="41">
        <v>0</v>
      </c>
      <c r="C11" s="42">
        <v>0</v>
      </c>
      <c r="D11" s="41">
        <v>2020</v>
      </c>
      <c r="E11" s="41">
        <v>0</v>
      </c>
      <c r="F11" s="41">
        <v>670</v>
      </c>
      <c r="G11" s="41">
        <v>0</v>
      </c>
      <c r="H11" s="41">
        <v>0</v>
      </c>
      <c r="I11" s="41">
        <v>0</v>
      </c>
      <c r="J11" s="41">
        <v>0</v>
      </c>
      <c r="K11" s="41">
        <v>23093</v>
      </c>
      <c r="L11" s="10">
        <v>40000</v>
      </c>
      <c r="M11" s="10"/>
    </row>
    <row r="12" spans="1:18" ht="14.5" customHeight="1" x14ac:dyDescent="0.35">
      <c r="A12" s="43" t="s">
        <v>76</v>
      </c>
      <c r="B12" s="41">
        <v>49760</v>
      </c>
      <c r="C12" s="41">
        <v>8610</v>
      </c>
      <c r="D12" s="41">
        <v>120</v>
      </c>
      <c r="E12" s="41">
        <v>0</v>
      </c>
      <c r="F12" s="41">
        <v>6598</v>
      </c>
      <c r="G12" s="41">
        <v>0</v>
      </c>
      <c r="H12" s="41">
        <v>9045</v>
      </c>
      <c r="I12" s="41">
        <v>759</v>
      </c>
      <c r="J12" s="41">
        <v>0</v>
      </c>
      <c r="K12" s="41">
        <v>55331</v>
      </c>
      <c r="L12" s="10">
        <v>316875</v>
      </c>
      <c r="M12" s="10"/>
    </row>
    <row r="13" spans="1:18" ht="14.5" customHeight="1" x14ac:dyDescent="0.35">
      <c r="A13" s="43" t="s">
        <v>92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2795</v>
      </c>
      <c r="L13" s="10">
        <v>7175</v>
      </c>
      <c r="M13" s="10"/>
    </row>
    <row r="14" spans="1:18" ht="14.5" customHeight="1" x14ac:dyDescent="0.35">
      <c r="A14" s="43" t="s">
        <v>87</v>
      </c>
      <c r="B14" s="41">
        <v>0</v>
      </c>
      <c r="C14" s="41">
        <v>9382</v>
      </c>
      <c r="D14" s="41">
        <v>7442.6</v>
      </c>
      <c r="E14" s="41">
        <f>SUM(E15:E16)</f>
        <v>20244</v>
      </c>
      <c r="F14" s="41">
        <f>SUM(F15:F16)</f>
        <v>14617</v>
      </c>
      <c r="G14" s="41">
        <f>SUM(G15:G16)</f>
        <v>13310</v>
      </c>
      <c r="H14" s="41">
        <v>19264.3</v>
      </c>
      <c r="I14" s="41">
        <v>3523</v>
      </c>
      <c r="J14" s="41">
        <v>0</v>
      </c>
      <c r="K14" s="52">
        <v>0</v>
      </c>
      <c r="L14" s="10">
        <v>2061</v>
      </c>
      <c r="M14" s="10"/>
      <c r="N14" s="10"/>
      <c r="O14" s="10"/>
      <c r="P14" s="10"/>
      <c r="Q14" s="10"/>
      <c r="R14" s="10"/>
    </row>
    <row r="15" spans="1:18" ht="14.5" customHeight="1" x14ac:dyDescent="0.35">
      <c r="A15" s="45" t="s">
        <v>98</v>
      </c>
      <c r="B15" s="41">
        <v>0</v>
      </c>
      <c r="C15" s="41">
        <v>0</v>
      </c>
      <c r="D15" s="41">
        <v>0</v>
      </c>
      <c r="E15" s="41">
        <v>1266</v>
      </c>
      <c r="F15" s="41">
        <v>2526</v>
      </c>
      <c r="G15" s="41">
        <v>950</v>
      </c>
      <c r="H15" s="41">
        <v>2726.3</v>
      </c>
      <c r="I15" s="12" t="s">
        <v>122</v>
      </c>
      <c r="J15" s="42">
        <v>0</v>
      </c>
      <c r="K15" s="42">
        <v>0</v>
      </c>
      <c r="L15" s="12" t="s">
        <v>122</v>
      </c>
      <c r="M15" s="10"/>
    </row>
    <row r="16" spans="1:18" ht="14.5" customHeight="1" x14ac:dyDescent="0.35">
      <c r="A16" s="45" t="s">
        <v>99</v>
      </c>
      <c r="B16" s="41">
        <v>0</v>
      </c>
      <c r="C16" s="41">
        <v>0</v>
      </c>
      <c r="D16" s="41">
        <v>0</v>
      </c>
      <c r="E16" s="41">
        <v>18978</v>
      </c>
      <c r="F16" s="41">
        <v>12091</v>
      </c>
      <c r="G16" s="41">
        <v>12360</v>
      </c>
      <c r="H16" s="41">
        <v>16538</v>
      </c>
      <c r="I16" s="12" t="s">
        <v>122</v>
      </c>
      <c r="J16" s="42">
        <v>0</v>
      </c>
      <c r="K16" s="42">
        <v>0</v>
      </c>
      <c r="L16" s="12" t="s">
        <v>122</v>
      </c>
      <c r="M16" s="10"/>
    </row>
    <row r="17" spans="1:18" ht="14.5" customHeight="1" x14ac:dyDescent="0.35">
      <c r="A17" s="43" t="s">
        <v>89</v>
      </c>
      <c r="B17" s="41">
        <v>0</v>
      </c>
      <c r="C17" s="41">
        <v>0</v>
      </c>
      <c r="D17" s="41">
        <v>0</v>
      </c>
      <c r="E17" s="41">
        <v>0</v>
      </c>
      <c r="F17" s="41">
        <v>20</v>
      </c>
      <c r="G17" s="41">
        <v>400</v>
      </c>
      <c r="H17" s="41">
        <v>100</v>
      </c>
      <c r="I17" s="41">
        <v>62321</v>
      </c>
      <c r="J17" s="41">
        <v>17609</v>
      </c>
      <c r="K17" s="41">
        <v>200</v>
      </c>
      <c r="L17" s="10">
        <v>710</v>
      </c>
      <c r="M17" s="10"/>
    </row>
    <row r="18" spans="1:18" s="43" customFormat="1" ht="14.5" customHeight="1" x14ac:dyDescent="0.35">
      <c r="A18" s="43" t="s">
        <v>97</v>
      </c>
      <c r="B18" s="41">
        <v>138280</v>
      </c>
      <c r="C18" s="41">
        <v>99634</v>
      </c>
      <c r="D18" s="41">
        <v>48831</v>
      </c>
      <c r="E18" s="41">
        <v>151398</v>
      </c>
      <c r="F18" s="41">
        <v>35495</v>
      </c>
      <c r="G18" s="41">
        <v>8000</v>
      </c>
      <c r="H18" s="41">
        <v>50027</v>
      </c>
      <c r="I18" s="41">
        <v>6000</v>
      </c>
      <c r="J18" s="41">
        <v>0</v>
      </c>
      <c r="K18" s="41">
        <v>55518</v>
      </c>
      <c r="L18" s="35">
        <v>1321</v>
      </c>
      <c r="M18" s="135"/>
      <c r="N18" s="48"/>
      <c r="O18" s="48"/>
      <c r="P18" s="48"/>
      <c r="Q18" s="48"/>
      <c r="R18" s="48"/>
    </row>
    <row r="19" spans="1:18" ht="14.5" customHeight="1" x14ac:dyDescent="0.35">
      <c r="A19" s="46" t="s">
        <v>74</v>
      </c>
      <c r="B19" s="47">
        <f t="shared" ref="B19:L19" si="0">B4+B5+B6+B7+B8+B10+B11+B12+B13+B14+B17+B18</f>
        <v>422780</v>
      </c>
      <c r="C19" s="47">
        <f t="shared" si="0"/>
        <v>167126</v>
      </c>
      <c r="D19" s="47">
        <f t="shared" si="0"/>
        <v>381063.6</v>
      </c>
      <c r="E19" s="47">
        <f t="shared" si="0"/>
        <v>407392</v>
      </c>
      <c r="F19" s="47">
        <f t="shared" si="0"/>
        <v>132857</v>
      </c>
      <c r="G19" s="47">
        <f t="shared" si="0"/>
        <v>238352</v>
      </c>
      <c r="H19" s="47">
        <f t="shared" si="0"/>
        <v>409746.3</v>
      </c>
      <c r="I19" s="47">
        <f t="shared" si="0"/>
        <v>489203</v>
      </c>
      <c r="J19" s="47">
        <f t="shared" si="0"/>
        <v>334483</v>
      </c>
      <c r="K19" s="47">
        <f t="shared" si="0"/>
        <v>255187</v>
      </c>
      <c r="L19" s="47">
        <f t="shared" si="0"/>
        <v>567982</v>
      </c>
      <c r="M19" s="10"/>
    </row>
    <row r="20" spans="1:18" x14ac:dyDescent="0.3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10"/>
      <c r="M20" s="10"/>
    </row>
    <row r="21" spans="1:18" x14ac:dyDescent="0.3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8" ht="15.5" x14ac:dyDescent="0.35">
      <c r="A22" s="16" t="s">
        <v>93</v>
      </c>
      <c r="B22" s="10"/>
      <c r="C22" s="10"/>
      <c r="D22" s="10"/>
      <c r="E22" s="10"/>
      <c r="K22" s="97"/>
    </row>
    <row r="23" spans="1:18" ht="15.5" x14ac:dyDescent="0.35">
      <c r="A23" s="112" t="s">
        <v>94</v>
      </c>
      <c r="B23" s="113"/>
      <c r="C23" s="113"/>
      <c r="D23" s="113"/>
      <c r="E23" s="113"/>
      <c r="K23" s="97"/>
    </row>
    <row r="24" spans="1:18" ht="15.5" x14ac:dyDescent="0.35">
      <c r="A24" s="114" t="s">
        <v>121</v>
      </c>
      <c r="B24" s="113"/>
      <c r="C24" s="113"/>
      <c r="D24" s="113"/>
      <c r="E24" s="113"/>
      <c r="K24" s="97"/>
    </row>
    <row r="25" spans="1:18" ht="15.5" x14ac:dyDescent="0.35">
      <c r="K25" s="97"/>
    </row>
    <row r="26" spans="1:18" ht="15.5" x14ac:dyDescent="0.35">
      <c r="K26" s="97"/>
    </row>
    <row r="27" spans="1:18" ht="15.5" x14ac:dyDescent="0.35">
      <c r="K27" s="97"/>
    </row>
    <row r="28" spans="1:18" ht="15.5" x14ac:dyDescent="0.35">
      <c r="K28" s="97"/>
    </row>
    <row r="29" spans="1:18" ht="15.5" x14ac:dyDescent="0.35">
      <c r="K29" s="97"/>
    </row>
    <row r="30" spans="1:18" ht="15.5" x14ac:dyDescent="0.35">
      <c r="K30" s="97"/>
    </row>
    <row r="31" spans="1:18" ht="15.5" x14ac:dyDescent="0.35">
      <c r="K31" s="97"/>
    </row>
    <row r="32" spans="1:18" ht="15.5" x14ac:dyDescent="0.35">
      <c r="K32" s="97"/>
    </row>
    <row r="33" spans="11:11" ht="15.5" x14ac:dyDescent="0.35">
      <c r="K33" s="97"/>
    </row>
    <row r="34" spans="11:11" ht="15.5" x14ac:dyDescent="0.35">
      <c r="K34" s="97"/>
    </row>
    <row r="35" spans="11:11" ht="15.5" x14ac:dyDescent="0.35">
      <c r="K35" s="97"/>
    </row>
    <row r="36" spans="11:11" ht="15.5" x14ac:dyDescent="0.35">
      <c r="K36" s="97"/>
    </row>
    <row r="37" spans="11:11" ht="15.5" x14ac:dyDescent="0.35">
      <c r="K37" s="97"/>
    </row>
    <row r="38" spans="11:11" ht="15.5" x14ac:dyDescent="0.35">
      <c r="K38" s="97"/>
    </row>
    <row r="39" spans="11:11" ht="15.5" x14ac:dyDescent="0.35">
      <c r="K39" s="97"/>
    </row>
    <row r="40" spans="11:11" ht="15.5" x14ac:dyDescent="0.35">
      <c r="K40" s="97"/>
    </row>
    <row r="41" spans="11:11" ht="15.5" x14ac:dyDescent="0.35">
      <c r="K41" s="97"/>
    </row>
    <row r="42" spans="11:11" ht="15.5" x14ac:dyDescent="0.35">
      <c r="K42" s="97"/>
    </row>
    <row r="43" spans="11:11" ht="15.5" x14ac:dyDescent="0.35">
      <c r="K43" s="97"/>
    </row>
    <row r="44" spans="11:11" ht="15.5" x14ac:dyDescent="0.35">
      <c r="K44" s="97"/>
    </row>
    <row r="45" spans="11:11" ht="15.5" x14ac:dyDescent="0.35">
      <c r="K45" s="97"/>
    </row>
    <row r="46" spans="11:11" ht="15.5" x14ac:dyDescent="0.35">
      <c r="K46" s="97"/>
    </row>
    <row r="47" spans="11:11" ht="15.5" x14ac:dyDescent="0.35">
      <c r="K47" s="97"/>
    </row>
    <row r="48" spans="11:11" ht="15.5" x14ac:dyDescent="0.35">
      <c r="K48" s="97"/>
    </row>
    <row r="49" spans="11:11" ht="15.5" x14ac:dyDescent="0.35">
      <c r="K49" s="97"/>
    </row>
    <row r="50" spans="11:11" ht="15.5" x14ac:dyDescent="0.35">
      <c r="K50" s="97"/>
    </row>
    <row r="51" spans="11:11" ht="15.5" x14ac:dyDescent="0.35">
      <c r="K51" s="97"/>
    </row>
    <row r="52" spans="11:11" ht="15.5" x14ac:dyDescent="0.35">
      <c r="K52" s="97"/>
    </row>
    <row r="53" spans="11:11" ht="15.5" x14ac:dyDescent="0.35">
      <c r="K53" s="97"/>
    </row>
    <row r="54" spans="11:11" ht="15.5" x14ac:dyDescent="0.35">
      <c r="K54" s="97"/>
    </row>
    <row r="55" spans="11:11" ht="15.5" x14ac:dyDescent="0.35">
      <c r="K55" s="97"/>
    </row>
    <row r="56" spans="11:11" ht="15.5" x14ac:dyDescent="0.35">
      <c r="K56" s="97"/>
    </row>
    <row r="57" spans="11:11" ht="15.5" x14ac:dyDescent="0.35">
      <c r="K57" s="97"/>
    </row>
    <row r="58" spans="11:11" ht="15.5" x14ac:dyDescent="0.35">
      <c r="K58" s="97"/>
    </row>
    <row r="59" spans="11:11" ht="15.5" x14ac:dyDescent="0.35">
      <c r="K59" s="97"/>
    </row>
    <row r="60" spans="11:11" ht="15.5" x14ac:dyDescent="0.35">
      <c r="K60" s="97"/>
    </row>
    <row r="61" spans="11:11" ht="15.5" x14ac:dyDescent="0.35">
      <c r="K61" s="97"/>
    </row>
    <row r="62" spans="11:11" ht="15.5" x14ac:dyDescent="0.35">
      <c r="K62" s="97"/>
    </row>
    <row r="63" spans="11:11" ht="15.5" x14ac:dyDescent="0.35">
      <c r="K63" s="97"/>
    </row>
    <row r="64" spans="11:11" ht="15.5" x14ac:dyDescent="0.35">
      <c r="K64" s="97"/>
    </row>
    <row r="65" spans="11:11" ht="15.5" x14ac:dyDescent="0.35">
      <c r="K65" s="97"/>
    </row>
    <row r="66" spans="11:11" ht="15.5" x14ac:dyDescent="0.35">
      <c r="K66" s="97"/>
    </row>
    <row r="67" spans="11:11" ht="15.5" x14ac:dyDescent="0.35">
      <c r="K67" s="97"/>
    </row>
    <row r="68" spans="11:11" ht="15.5" x14ac:dyDescent="0.35">
      <c r="K68" s="97"/>
    </row>
    <row r="69" spans="11:11" ht="15.5" x14ac:dyDescent="0.35">
      <c r="K69" s="97"/>
    </row>
    <row r="70" spans="11:11" ht="15.5" x14ac:dyDescent="0.35">
      <c r="K70" s="97"/>
    </row>
    <row r="71" spans="11:11" ht="15.5" x14ac:dyDescent="0.35">
      <c r="K71" s="97"/>
    </row>
    <row r="72" spans="11:11" ht="15.5" x14ac:dyDescent="0.35">
      <c r="K72" s="97"/>
    </row>
    <row r="73" spans="11:11" ht="15.5" x14ac:dyDescent="0.35">
      <c r="K73" s="97"/>
    </row>
    <row r="74" spans="11:11" ht="15.5" x14ac:dyDescent="0.35">
      <c r="K74" s="97"/>
    </row>
    <row r="75" spans="11:11" ht="15.5" x14ac:dyDescent="0.35">
      <c r="K75" s="97"/>
    </row>
    <row r="76" spans="11:11" ht="15.5" x14ac:dyDescent="0.35">
      <c r="K76" s="97"/>
    </row>
    <row r="77" spans="11:11" ht="15.5" x14ac:dyDescent="0.35">
      <c r="K77" s="97"/>
    </row>
    <row r="78" spans="11:11" ht="15.5" x14ac:dyDescent="0.35">
      <c r="K78" s="97"/>
    </row>
    <row r="79" spans="11:11" ht="15.5" x14ac:dyDescent="0.35">
      <c r="K79" s="97"/>
    </row>
    <row r="80" spans="11:11" ht="15.5" x14ac:dyDescent="0.35">
      <c r="K80" s="97"/>
    </row>
    <row r="81" spans="11:11" ht="15.5" x14ac:dyDescent="0.35">
      <c r="K81" s="97"/>
    </row>
    <row r="82" spans="11:11" ht="15.5" x14ac:dyDescent="0.35">
      <c r="K82" s="97"/>
    </row>
    <row r="83" spans="11:11" ht="15.5" x14ac:dyDescent="0.35">
      <c r="K83" s="97"/>
    </row>
    <row r="84" spans="11:11" ht="15.5" x14ac:dyDescent="0.35">
      <c r="K84" s="97"/>
    </row>
    <row r="85" spans="11:11" ht="15.5" x14ac:dyDescent="0.35">
      <c r="K85" s="97"/>
    </row>
    <row r="86" spans="11:11" ht="15.5" x14ac:dyDescent="0.35">
      <c r="K86" s="97"/>
    </row>
    <row r="87" spans="11:11" ht="15.5" x14ac:dyDescent="0.35">
      <c r="K87" s="97"/>
    </row>
    <row r="88" spans="11:11" ht="15.5" x14ac:dyDescent="0.35">
      <c r="K88" s="97"/>
    </row>
    <row r="89" spans="11:11" ht="15.5" x14ac:dyDescent="0.35">
      <c r="K89" s="97"/>
    </row>
    <row r="90" spans="11:11" ht="15.5" x14ac:dyDescent="0.35">
      <c r="K90" s="97"/>
    </row>
    <row r="91" spans="11:11" ht="15.5" x14ac:dyDescent="0.35">
      <c r="K91" s="97"/>
    </row>
  </sheetData>
  <sortState xmlns:xlrd2="http://schemas.microsoft.com/office/spreadsheetml/2017/richdata2" ref="A5:A11">
    <sortCondition ref="A4"/>
  </sortState>
  <mergeCells count="4">
    <mergeCell ref="A23:E23"/>
    <mergeCell ref="A24:E24"/>
    <mergeCell ref="B1:K1"/>
    <mergeCell ref="B2:K2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22CD-86E4-49C9-9F77-CB3E0A419AD6}">
  <sheetPr>
    <tabColor theme="0"/>
  </sheetPr>
  <dimension ref="A1:X25"/>
  <sheetViews>
    <sheetView workbookViewId="0">
      <selection activeCell="H12" sqref="H12"/>
    </sheetView>
  </sheetViews>
  <sheetFormatPr defaultRowHeight="13" x14ac:dyDescent="0.3"/>
  <cols>
    <col min="1" max="1" width="16.6328125" style="63" customWidth="1"/>
    <col min="2" max="2" width="9.90625" style="55" customWidth="1"/>
    <col min="3" max="3" width="11.90625" style="56" customWidth="1"/>
    <col min="4" max="4" width="10.36328125" style="56" bestFit="1" customWidth="1"/>
    <col min="5" max="10" width="8.90625" style="56"/>
    <col min="11" max="11" width="9.7265625" style="56" bestFit="1" customWidth="1"/>
    <col min="12" max="12" width="10.36328125" style="56" bestFit="1" customWidth="1"/>
    <col min="13" max="13" width="10.54296875" style="56" bestFit="1" customWidth="1"/>
    <col min="14" max="211" width="8.90625" style="56"/>
    <col min="212" max="212" width="16.6328125" style="56" customWidth="1"/>
    <col min="213" max="236" width="9.08984375" style="56" customWidth="1"/>
    <col min="237" max="237" width="9.90625" style="56" customWidth="1"/>
    <col min="238" max="238" width="10.08984375" style="56" customWidth="1"/>
    <col min="239" max="239" width="10.90625" style="56" customWidth="1"/>
    <col min="240" max="240" width="10" style="56" customWidth="1"/>
    <col min="241" max="241" width="10.08984375" style="56" customWidth="1"/>
    <col min="242" max="242" width="12" style="56" customWidth="1"/>
    <col min="243" max="244" width="9.08984375" style="56" customWidth="1"/>
    <col min="245" max="246" width="8.90625" style="56"/>
    <col min="247" max="247" width="10.453125" style="56" customWidth="1"/>
    <col min="248" max="467" width="8.90625" style="56"/>
    <col min="468" max="468" width="16.6328125" style="56" customWidth="1"/>
    <col min="469" max="492" width="9.08984375" style="56" customWidth="1"/>
    <col min="493" max="493" width="9.90625" style="56" customWidth="1"/>
    <col min="494" max="494" width="10.08984375" style="56" customWidth="1"/>
    <col min="495" max="495" width="10.90625" style="56" customWidth="1"/>
    <col min="496" max="496" width="10" style="56" customWidth="1"/>
    <col min="497" max="497" width="10.08984375" style="56" customWidth="1"/>
    <col min="498" max="498" width="12" style="56" customWidth="1"/>
    <col min="499" max="500" width="9.08984375" style="56" customWidth="1"/>
    <col min="501" max="502" width="8.90625" style="56"/>
    <col min="503" max="503" width="10.453125" style="56" customWidth="1"/>
    <col min="504" max="723" width="8.90625" style="56"/>
    <col min="724" max="724" width="16.6328125" style="56" customWidth="1"/>
    <col min="725" max="748" width="9.08984375" style="56" customWidth="1"/>
    <col min="749" max="749" width="9.90625" style="56" customWidth="1"/>
    <col min="750" max="750" width="10.08984375" style="56" customWidth="1"/>
    <col min="751" max="751" width="10.90625" style="56" customWidth="1"/>
    <col min="752" max="752" width="10" style="56" customWidth="1"/>
    <col min="753" max="753" width="10.08984375" style="56" customWidth="1"/>
    <col min="754" max="754" width="12" style="56" customWidth="1"/>
    <col min="755" max="756" width="9.08984375" style="56" customWidth="1"/>
    <col min="757" max="758" width="8.90625" style="56"/>
    <col min="759" max="759" width="10.453125" style="56" customWidth="1"/>
    <col min="760" max="979" width="8.90625" style="56"/>
    <col min="980" max="980" width="16.6328125" style="56" customWidth="1"/>
    <col min="981" max="1004" width="9.08984375" style="56" customWidth="1"/>
    <col min="1005" max="1005" width="9.90625" style="56" customWidth="1"/>
    <col min="1006" max="1006" width="10.08984375" style="56" customWidth="1"/>
    <col min="1007" max="1007" width="10.90625" style="56" customWidth="1"/>
    <col min="1008" max="1008" width="10" style="56" customWidth="1"/>
    <col min="1009" max="1009" width="10.08984375" style="56" customWidth="1"/>
    <col min="1010" max="1010" width="12" style="56" customWidth="1"/>
    <col min="1011" max="1012" width="9.08984375" style="56" customWidth="1"/>
    <col min="1013" max="1014" width="8.90625" style="56"/>
    <col min="1015" max="1015" width="10.453125" style="56" customWidth="1"/>
    <col min="1016" max="1235" width="8.90625" style="56"/>
    <col min="1236" max="1236" width="16.6328125" style="56" customWidth="1"/>
    <col min="1237" max="1260" width="9.08984375" style="56" customWidth="1"/>
    <col min="1261" max="1261" width="9.90625" style="56" customWidth="1"/>
    <col min="1262" max="1262" width="10.08984375" style="56" customWidth="1"/>
    <col min="1263" max="1263" width="10.90625" style="56" customWidth="1"/>
    <col min="1264" max="1264" width="10" style="56" customWidth="1"/>
    <col min="1265" max="1265" width="10.08984375" style="56" customWidth="1"/>
    <col min="1266" max="1266" width="12" style="56" customWidth="1"/>
    <col min="1267" max="1268" width="9.08984375" style="56" customWidth="1"/>
    <col min="1269" max="1270" width="8.90625" style="56"/>
    <col min="1271" max="1271" width="10.453125" style="56" customWidth="1"/>
    <col min="1272" max="1491" width="8.90625" style="56"/>
    <col min="1492" max="1492" width="16.6328125" style="56" customWidth="1"/>
    <col min="1493" max="1516" width="9.08984375" style="56" customWidth="1"/>
    <col min="1517" max="1517" width="9.90625" style="56" customWidth="1"/>
    <col min="1518" max="1518" width="10.08984375" style="56" customWidth="1"/>
    <col min="1519" max="1519" width="10.90625" style="56" customWidth="1"/>
    <col min="1520" max="1520" width="10" style="56" customWidth="1"/>
    <col min="1521" max="1521" width="10.08984375" style="56" customWidth="1"/>
    <col min="1522" max="1522" width="12" style="56" customWidth="1"/>
    <col min="1523" max="1524" width="9.08984375" style="56" customWidth="1"/>
    <col min="1525" max="1526" width="8.90625" style="56"/>
    <col min="1527" max="1527" width="10.453125" style="56" customWidth="1"/>
    <col min="1528" max="1747" width="8.90625" style="56"/>
    <col min="1748" max="1748" width="16.6328125" style="56" customWidth="1"/>
    <col min="1749" max="1772" width="9.08984375" style="56" customWidth="1"/>
    <col min="1773" max="1773" width="9.90625" style="56" customWidth="1"/>
    <col min="1774" max="1774" width="10.08984375" style="56" customWidth="1"/>
    <col min="1775" max="1775" width="10.90625" style="56" customWidth="1"/>
    <col min="1776" max="1776" width="10" style="56" customWidth="1"/>
    <col min="1777" max="1777" width="10.08984375" style="56" customWidth="1"/>
    <col min="1778" max="1778" width="12" style="56" customWidth="1"/>
    <col min="1779" max="1780" width="9.08984375" style="56" customWidth="1"/>
    <col min="1781" max="1782" width="8.90625" style="56"/>
    <col min="1783" max="1783" width="10.453125" style="56" customWidth="1"/>
    <col min="1784" max="2003" width="8.90625" style="56"/>
    <col min="2004" max="2004" width="16.6328125" style="56" customWidth="1"/>
    <col min="2005" max="2028" width="9.08984375" style="56" customWidth="1"/>
    <col min="2029" max="2029" width="9.90625" style="56" customWidth="1"/>
    <col min="2030" max="2030" width="10.08984375" style="56" customWidth="1"/>
    <col min="2031" max="2031" width="10.90625" style="56" customWidth="1"/>
    <col min="2032" max="2032" width="10" style="56" customWidth="1"/>
    <col min="2033" max="2033" width="10.08984375" style="56" customWidth="1"/>
    <col min="2034" max="2034" width="12" style="56" customWidth="1"/>
    <col min="2035" max="2036" width="9.08984375" style="56" customWidth="1"/>
    <col min="2037" max="2038" width="8.90625" style="56"/>
    <col min="2039" max="2039" width="10.453125" style="56" customWidth="1"/>
    <col min="2040" max="2259" width="8.90625" style="56"/>
    <col min="2260" max="2260" width="16.6328125" style="56" customWidth="1"/>
    <col min="2261" max="2284" width="9.08984375" style="56" customWidth="1"/>
    <col min="2285" max="2285" width="9.90625" style="56" customWidth="1"/>
    <col min="2286" max="2286" width="10.08984375" style="56" customWidth="1"/>
    <col min="2287" max="2287" width="10.90625" style="56" customWidth="1"/>
    <col min="2288" max="2288" width="10" style="56" customWidth="1"/>
    <col min="2289" max="2289" width="10.08984375" style="56" customWidth="1"/>
    <col min="2290" max="2290" width="12" style="56" customWidth="1"/>
    <col min="2291" max="2292" width="9.08984375" style="56" customWidth="1"/>
    <col min="2293" max="2294" width="8.90625" style="56"/>
    <col min="2295" max="2295" width="10.453125" style="56" customWidth="1"/>
    <col min="2296" max="2515" width="8.90625" style="56"/>
    <col min="2516" max="2516" width="16.6328125" style="56" customWidth="1"/>
    <col min="2517" max="2540" width="9.08984375" style="56" customWidth="1"/>
    <col min="2541" max="2541" width="9.90625" style="56" customWidth="1"/>
    <col min="2542" max="2542" width="10.08984375" style="56" customWidth="1"/>
    <col min="2543" max="2543" width="10.90625" style="56" customWidth="1"/>
    <col min="2544" max="2544" width="10" style="56" customWidth="1"/>
    <col min="2545" max="2545" width="10.08984375" style="56" customWidth="1"/>
    <col min="2546" max="2546" width="12" style="56" customWidth="1"/>
    <col min="2547" max="2548" width="9.08984375" style="56" customWidth="1"/>
    <col min="2549" max="2550" width="8.90625" style="56"/>
    <col min="2551" max="2551" width="10.453125" style="56" customWidth="1"/>
    <col min="2552" max="2771" width="8.90625" style="56"/>
    <col min="2772" max="2772" width="16.6328125" style="56" customWidth="1"/>
    <col min="2773" max="2796" width="9.08984375" style="56" customWidth="1"/>
    <col min="2797" max="2797" width="9.90625" style="56" customWidth="1"/>
    <col min="2798" max="2798" width="10.08984375" style="56" customWidth="1"/>
    <col min="2799" max="2799" width="10.90625" style="56" customWidth="1"/>
    <col min="2800" max="2800" width="10" style="56" customWidth="1"/>
    <col min="2801" max="2801" width="10.08984375" style="56" customWidth="1"/>
    <col min="2802" max="2802" width="12" style="56" customWidth="1"/>
    <col min="2803" max="2804" width="9.08984375" style="56" customWidth="1"/>
    <col min="2805" max="2806" width="8.90625" style="56"/>
    <col min="2807" max="2807" width="10.453125" style="56" customWidth="1"/>
    <col min="2808" max="3027" width="8.90625" style="56"/>
    <col min="3028" max="3028" width="16.6328125" style="56" customWidth="1"/>
    <col min="3029" max="3052" width="9.08984375" style="56" customWidth="1"/>
    <col min="3053" max="3053" width="9.90625" style="56" customWidth="1"/>
    <col min="3054" max="3054" width="10.08984375" style="56" customWidth="1"/>
    <col min="3055" max="3055" width="10.90625" style="56" customWidth="1"/>
    <col min="3056" max="3056" width="10" style="56" customWidth="1"/>
    <col min="3057" max="3057" width="10.08984375" style="56" customWidth="1"/>
    <col min="3058" max="3058" width="12" style="56" customWidth="1"/>
    <col min="3059" max="3060" width="9.08984375" style="56" customWidth="1"/>
    <col min="3061" max="3062" width="8.90625" style="56"/>
    <col min="3063" max="3063" width="10.453125" style="56" customWidth="1"/>
    <col min="3064" max="3283" width="8.90625" style="56"/>
    <col min="3284" max="3284" width="16.6328125" style="56" customWidth="1"/>
    <col min="3285" max="3308" width="9.08984375" style="56" customWidth="1"/>
    <col min="3309" max="3309" width="9.90625" style="56" customWidth="1"/>
    <col min="3310" max="3310" width="10.08984375" style="56" customWidth="1"/>
    <col min="3311" max="3311" width="10.90625" style="56" customWidth="1"/>
    <col min="3312" max="3312" width="10" style="56" customWidth="1"/>
    <col min="3313" max="3313" width="10.08984375" style="56" customWidth="1"/>
    <col min="3314" max="3314" width="12" style="56" customWidth="1"/>
    <col min="3315" max="3316" width="9.08984375" style="56" customWidth="1"/>
    <col min="3317" max="3318" width="8.90625" style="56"/>
    <col min="3319" max="3319" width="10.453125" style="56" customWidth="1"/>
    <col min="3320" max="3539" width="8.90625" style="56"/>
    <col min="3540" max="3540" width="16.6328125" style="56" customWidth="1"/>
    <col min="3541" max="3564" width="9.08984375" style="56" customWidth="1"/>
    <col min="3565" max="3565" width="9.90625" style="56" customWidth="1"/>
    <col min="3566" max="3566" width="10.08984375" style="56" customWidth="1"/>
    <col min="3567" max="3567" width="10.90625" style="56" customWidth="1"/>
    <col min="3568" max="3568" width="10" style="56" customWidth="1"/>
    <col min="3569" max="3569" width="10.08984375" style="56" customWidth="1"/>
    <col min="3570" max="3570" width="12" style="56" customWidth="1"/>
    <col min="3571" max="3572" width="9.08984375" style="56" customWidth="1"/>
    <col min="3573" max="3574" width="8.90625" style="56"/>
    <col min="3575" max="3575" width="10.453125" style="56" customWidth="1"/>
    <col min="3576" max="3795" width="8.90625" style="56"/>
    <col min="3796" max="3796" width="16.6328125" style="56" customWidth="1"/>
    <col min="3797" max="3820" width="9.08984375" style="56" customWidth="1"/>
    <col min="3821" max="3821" width="9.90625" style="56" customWidth="1"/>
    <col min="3822" max="3822" width="10.08984375" style="56" customWidth="1"/>
    <col min="3823" max="3823" width="10.90625" style="56" customWidth="1"/>
    <col min="3824" max="3824" width="10" style="56" customWidth="1"/>
    <col min="3825" max="3825" width="10.08984375" style="56" customWidth="1"/>
    <col min="3826" max="3826" width="12" style="56" customWidth="1"/>
    <col min="3827" max="3828" width="9.08984375" style="56" customWidth="1"/>
    <col min="3829" max="3830" width="8.90625" style="56"/>
    <col min="3831" max="3831" width="10.453125" style="56" customWidth="1"/>
    <col min="3832" max="4051" width="8.90625" style="56"/>
    <col min="4052" max="4052" width="16.6328125" style="56" customWidth="1"/>
    <col min="4053" max="4076" width="9.08984375" style="56" customWidth="1"/>
    <col min="4077" max="4077" width="9.90625" style="56" customWidth="1"/>
    <col min="4078" max="4078" width="10.08984375" style="56" customWidth="1"/>
    <col min="4079" max="4079" width="10.90625" style="56" customWidth="1"/>
    <col min="4080" max="4080" width="10" style="56" customWidth="1"/>
    <col min="4081" max="4081" width="10.08984375" style="56" customWidth="1"/>
    <col min="4082" max="4082" width="12" style="56" customWidth="1"/>
    <col min="4083" max="4084" width="9.08984375" style="56" customWidth="1"/>
    <col min="4085" max="4086" width="8.90625" style="56"/>
    <col min="4087" max="4087" width="10.453125" style="56" customWidth="1"/>
    <col min="4088" max="4307" width="8.90625" style="56"/>
    <col min="4308" max="4308" width="16.6328125" style="56" customWidth="1"/>
    <col min="4309" max="4332" width="9.08984375" style="56" customWidth="1"/>
    <col min="4333" max="4333" width="9.90625" style="56" customWidth="1"/>
    <col min="4334" max="4334" width="10.08984375" style="56" customWidth="1"/>
    <col min="4335" max="4335" width="10.90625" style="56" customWidth="1"/>
    <col min="4336" max="4336" width="10" style="56" customWidth="1"/>
    <col min="4337" max="4337" width="10.08984375" style="56" customWidth="1"/>
    <col min="4338" max="4338" width="12" style="56" customWidth="1"/>
    <col min="4339" max="4340" width="9.08984375" style="56" customWidth="1"/>
    <col min="4341" max="4342" width="8.90625" style="56"/>
    <col min="4343" max="4343" width="10.453125" style="56" customWidth="1"/>
    <col min="4344" max="4563" width="8.90625" style="56"/>
    <col min="4564" max="4564" width="16.6328125" style="56" customWidth="1"/>
    <col min="4565" max="4588" width="9.08984375" style="56" customWidth="1"/>
    <col min="4589" max="4589" width="9.90625" style="56" customWidth="1"/>
    <col min="4590" max="4590" width="10.08984375" style="56" customWidth="1"/>
    <col min="4591" max="4591" width="10.90625" style="56" customWidth="1"/>
    <col min="4592" max="4592" width="10" style="56" customWidth="1"/>
    <col min="4593" max="4593" width="10.08984375" style="56" customWidth="1"/>
    <col min="4594" max="4594" width="12" style="56" customWidth="1"/>
    <col min="4595" max="4596" width="9.08984375" style="56" customWidth="1"/>
    <col min="4597" max="4598" width="8.90625" style="56"/>
    <col min="4599" max="4599" width="10.453125" style="56" customWidth="1"/>
    <col min="4600" max="4819" width="8.90625" style="56"/>
    <col min="4820" max="4820" width="16.6328125" style="56" customWidth="1"/>
    <col min="4821" max="4844" width="9.08984375" style="56" customWidth="1"/>
    <col min="4845" max="4845" width="9.90625" style="56" customWidth="1"/>
    <col min="4846" max="4846" width="10.08984375" style="56" customWidth="1"/>
    <col min="4847" max="4847" width="10.90625" style="56" customWidth="1"/>
    <col min="4848" max="4848" width="10" style="56" customWidth="1"/>
    <col min="4849" max="4849" width="10.08984375" style="56" customWidth="1"/>
    <col min="4850" max="4850" width="12" style="56" customWidth="1"/>
    <col min="4851" max="4852" width="9.08984375" style="56" customWidth="1"/>
    <col min="4853" max="4854" width="8.90625" style="56"/>
    <col min="4855" max="4855" width="10.453125" style="56" customWidth="1"/>
    <col min="4856" max="5075" width="8.90625" style="56"/>
    <col min="5076" max="5076" width="16.6328125" style="56" customWidth="1"/>
    <col min="5077" max="5100" width="9.08984375" style="56" customWidth="1"/>
    <col min="5101" max="5101" width="9.90625" style="56" customWidth="1"/>
    <col min="5102" max="5102" width="10.08984375" style="56" customWidth="1"/>
    <col min="5103" max="5103" width="10.90625" style="56" customWidth="1"/>
    <col min="5104" max="5104" width="10" style="56" customWidth="1"/>
    <col min="5105" max="5105" width="10.08984375" style="56" customWidth="1"/>
    <col min="5106" max="5106" width="12" style="56" customWidth="1"/>
    <col min="5107" max="5108" width="9.08984375" style="56" customWidth="1"/>
    <col min="5109" max="5110" width="8.90625" style="56"/>
    <col min="5111" max="5111" width="10.453125" style="56" customWidth="1"/>
    <col min="5112" max="5331" width="8.90625" style="56"/>
    <col min="5332" max="5332" width="16.6328125" style="56" customWidth="1"/>
    <col min="5333" max="5356" width="9.08984375" style="56" customWidth="1"/>
    <col min="5357" max="5357" width="9.90625" style="56" customWidth="1"/>
    <col min="5358" max="5358" width="10.08984375" style="56" customWidth="1"/>
    <col min="5359" max="5359" width="10.90625" style="56" customWidth="1"/>
    <col min="5360" max="5360" width="10" style="56" customWidth="1"/>
    <col min="5361" max="5361" width="10.08984375" style="56" customWidth="1"/>
    <col min="5362" max="5362" width="12" style="56" customWidth="1"/>
    <col min="5363" max="5364" width="9.08984375" style="56" customWidth="1"/>
    <col min="5365" max="5366" width="8.90625" style="56"/>
    <col min="5367" max="5367" width="10.453125" style="56" customWidth="1"/>
    <col min="5368" max="5587" width="8.90625" style="56"/>
    <col min="5588" max="5588" width="16.6328125" style="56" customWidth="1"/>
    <col min="5589" max="5612" width="9.08984375" style="56" customWidth="1"/>
    <col min="5613" max="5613" width="9.90625" style="56" customWidth="1"/>
    <col min="5614" max="5614" width="10.08984375" style="56" customWidth="1"/>
    <col min="5615" max="5615" width="10.90625" style="56" customWidth="1"/>
    <col min="5616" max="5616" width="10" style="56" customWidth="1"/>
    <col min="5617" max="5617" width="10.08984375" style="56" customWidth="1"/>
    <col min="5618" max="5618" width="12" style="56" customWidth="1"/>
    <col min="5619" max="5620" width="9.08984375" style="56" customWidth="1"/>
    <col min="5621" max="5622" width="8.90625" style="56"/>
    <col min="5623" max="5623" width="10.453125" style="56" customWidth="1"/>
    <col min="5624" max="5843" width="8.90625" style="56"/>
    <col min="5844" max="5844" width="16.6328125" style="56" customWidth="1"/>
    <col min="5845" max="5868" width="9.08984375" style="56" customWidth="1"/>
    <col min="5869" max="5869" width="9.90625" style="56" customWidth="1"/>
    <col min="5870" max="5870" width="10.08984375" style="56" customWidth="1"/>
    <col min="5871" max="5871" width="10.90625" style="56" customWidth="1"/>
    <col min="5872" max="5872" width="10" style="56" customWidth="1"/>
    <col min="5873" max="5873" width="10.08984375" style="56" customWidth="1"/>
    <col min="5874" max="5874" width="12" style="56" customWidth="1"/>
    <col min="5875" max="5876" width="9.08984375" style="56" customWidth="1"/>
    <col min="5877" max="5878" width="8.90625" style="56"/>
    <col min="5879" max="5879" width="10.453125" style="56" customWidth="1"/>
    <col min="5880" max="6099" width="8.90625" style="56"/>
    <col min="6100" max="6100" width="16.6328125" style="56" customWidth="1"/>
    <col min="6101" max="6124" width="9.08984375" style="56" customWidth="1"/>
    <col min="6125" max="6125" width="9.90625" style="56" customWidth="1"/>
    <col min="6126" max="6126" width="10.08984375" style="56" customWidth="1"/>
    <col min="6127" max="6127" width="10.90625" style="56" customWidth="1"/>
    <col min="6128" max="6128" width="10" style="56" customWidth="1"/>
    <col min="6129" max="6129" width="10.08984375" style="56" customWidth="1"/>
    <col min="6130" max="6130" width="12" style="56" customWidth="1"/>
    <col min="6131" max="6132" width="9.08984375" style="56" customWidth="1"/>
    <col min="6133" max="6134" width="8.90625" style="56"/>
    <col min="6135" max="6135" width="10.453125" style="56" customWidth="1"/>
    <col min="6136" max="6355" width="8.90625" style="56"/>
    <col min="6356" max="6356" width="16.6328125" style="56" customWidth="1"/>
    <col min="6357" max="6380" width="9.08984375" style="56" customWidth="1"/>
    <col min="6381" max="6381" width="9.90625" style="56" customWidth="1"/>
    <col min="6382" max="6382" width="10.08984375" style="56" customWidth="1"/>
    <col min="6383" max="6383" width="10.90625" style="56" customWidth="1"/>
    <col min="6384" max="6384" width="10" style="56" customWidth="1"/>
    <col min="6385" max="6385" width="10.08984375" style="56" customWidth="1"/>
    <col min="6386" max="6386" width="12" style="56" customWidth="1"/>
    <col min="6387" max="6388" width="9.08984375" style="56" customWidth="1"/>
    <col min="6389" max="6390" width="8.90625" style="56"/>
    <col min="6391" max="6391" width="10.453125" style="56" customWidth="1"/>
    <col min="6392" max="6611" width="8.90625" style="56"/>
    <col min="6612" max="6612" width="16.6328125" style="56" customWidth="1"/>
    <col min="6613" max="6636" width="9.08984375" style="56" customWidth="1"/>
    <col min="6637" max="6637" width="9.90625" style="56" customWidth="1"/>
    <col min="6638" max="6638" width="10.08984375" style="56" customWidth="1"/>
    <col min="6639" max="6639" width="10.90625" style="56" customWidth="1"/>
    <col min="6640" max="6640" width="10" style="56" customWidth="1"/>
    <col min="6641" max="6641" width="10.08984375" style="56" customWidth="1"/>
    <col min="6642" max="6642" width="12" style="56" customWidth="1"/>
    <col min="6643" max="6644" width="9.08984375" style="56" customWidth="1"/>
    <col min="6645" max="6646" width="8.90625" style="56"/>
    <col min="6647" max="6647" width="10.453125" style="56" customWidth="1"/>
    <col min="6648" max="6867" width="8.90625" style="56"/>
    <col min="6868" max="6868" width="16.6328125" style="56" customWidth="1"/>
    <col min="6869" max="6892" width="9.08984375" style="56" customWidth="1"/>
    <col min="6893" max="6893" width="9.90625" style="56" customWidth="1"/>
    <col min="6894" max="6894" width="10.08984375" style="56" customWidth="1"/>
    <col min="6895" max="6895" width="10.90625" style="56" customWidth="1"/>
    <col min="6896" max="6896" width="10" style="56" customWidth="1"/>
    <col min="6897" max="6897" width="10.08984375" style="56" customWidth="1"/>
    <col min="6898" max="6898" width="12" style="56" customWidth="1"/>
    <col min="6899" max="6900" width="9.08984375" style="56" customWidth="1"/>
    <col min="6901" max="6902" width="8.90625" style="56"/>
    <col min="6903" max="6903" width="10.453125" style="56" customWidth="1"/>
    <col min="6904" max="7123" width="8.90625" style="56"/>
    <col min="7124" max="7124" width="16.6328125" style="56" customWidth="1"/>
    <col min="7125" max="7148" width="9.08984375" style="56" customWidth="1"/>
    <col min="7149" max="7149" width="9.90625" style="56" customWidth="1"/>
    <col min="7150" max="7150" width="10.08984375" style="56" customWidth="1"/>
    <col min="7151" max="7151" width="10.90625" style="56" customWidth="1"/>
    <col min="7152" max="7152" width="10" style="56" customWidth="1"/>
    <col min="7153" max="7153" width="10.08984375" style="56" customWidth="1"/>
    <col min="7154" max="7154" width="12" style="56" customWidth="1"/>
    <col min="7155" max="7156" width="9.08984375" style="56" customWidth="1"/>
    <col min="7157" max="7158" width="8.90625" style="56"/>
    <col min="7159" max="7159" width="10.453125" style="56" customWidth="1"/>
    <col min="7160" max="7379" width="8.90625" style="56"/>
    <col min="7380" max="7380" width="16.6328125" style="56" customWidth="1"/>
    <col min="7381" max="7404" width="9.08984375" style="56" customWidth="1"/>
    <col min="7405" max="7405" width="9.90625" style="56" customWidth="1"/>
    <col min="7406" max="7406" width="10.08984375" style="56" customWidth="1"/>
    <col min="7407" max="7407" width="10.90625" style="56" customWidth="1"/>
    <col min="7408" max="7408" width="10" style="56" customWidth="1"/>
    <col min="7409" max="7409" width="10.08984375" style="56" customWidth="1"/>
    <col min="7410" max="7410" width="12" style="56" customWidth="1"/>
    <col min="7411" max="7412" width="9.08984375" style="56" customWidth="1"/>
    <col min="7413" max="7414" width="8.90625" style="56"/>
    <col min="7415" max="7415" width="10.453125" style="56" customWidth="1"/>
    <col min="7416" max="7635" width="8.90625" style="56"/>
    <col min="7636" max="7636" width="16.6328125" style="56" customWidth="1"/>
    <col min="7637" max="7660" width="9.08984375" style="56" customWidth="1"/>
    <col min="7661" max="7661" width="9.90625" style="56" customWidth="1"/>
    <col min="7662" max="7662" width="10.08984375" style="56" customWidth="1"/>
    <col min="7663" max="7663" width="10.90625" style="56" customWidth="1"/>
    <col min="7664" max="7664" width="10" style="56" customWidth="1"/>
    <col min="7665" max="7665" width="10.08984375" style="56" customWidth="1"/>
    <col min="7666" max="7666" width="12" style="56" customWidth="1"/>
    <col min="7667" max="7668" width="9.08984375" style="56" customWidth="1"/>
    <col min="7669" max="7670" width="8.90625" style="56"/>
    <col min="7671" max="7671" width="10.453125" style="56" customWidth="1"/>
    <col min="7672" max="7891" width="8.90625" style="56"/>
    <col min="7892" max="7892" width="16.6328125" style="56" customWidth="1"/>
    <col min="7893" max="7916" width="9.08984375" style="56" customWidth="1"/>
    <col min="7917" max="7917" width="9.90625" style="56" customWidth="1"/>
    <col min="7918" max="7918" width="10.08984375" style="56" customWidth="1"/>
    <col min="7919" max="7919" width="10.90625" style="56" customWidth="1"/>
    <col min="7920" max="7920" width="10" style="56" customWidth="1"/>
    <col min="7921" max="7921" width="10.08984375" style="56" customWidth="1"/>
    <col min="7922" max="7922" width="12" style="56" customWidth="1"/>
    <col min="7923" max="7924" width="9.08984375" style="56" customWidth="1"/>
    <col min="7925" max="7926" width="8.90625" style="56"/>
    <col min="7927" max="7927" width="10.453125" style="56" customWidth="1"/>
    <col min="7928" max="8147" width="8.90625" style="56"/>
    <col min="8148" max="8148" width="16.6328125" style="56" customWidth="1"/>
    <col min="8149" max="8172" width="9.08984375" style="56" customWidth="1"/>
    <col min="8173" max="8173" width="9.90625" style="56" customWidth="1"/>
    <col min="8174" max="8174" width="10.08984375" style="56" customWidth="1"/>
    <col min="8175" max="8175" width="10.90625" style="56" customWidth="1"/>
    <col min="8176" max="8176" width="10" style="56" customWidth="1"/>
    <col min="8177" max="8177" width="10.08984375" style="56" customWidth="1"/>
    <col min="8178" max="8178" width="12" style="56" customWidth="1"/>
    <col min="8179" max="8180" width="9.08984375" style="56" customWidth="1"/>
    <col min="8181" max="8182" width="8.90625" style="56"/>
    <col min="8183" max="8183" width="10.453125" style="56" customWidth="1"/>
    <col min="8184" max="8403" width="8.90625" style="56"/>
    <col min="8404" max="8404" width="16.6328125" style="56" customWidth="1"/>
    <col min="8405" max="8428" width="9.08984375" style="56" customWidth="1"/>
    <col min="8429" max="8429" width="9.90625" style="56" customWidth="1"/>
    <col min="8430" max="8430" width="10.08984375" style="56" customWidth="1"/>
    <col min="8431" max="8431" width="10.90625" style="56" customWidth="1"/>
    <col min="8432" max="8432" width="10" style="56" customWidth="1"/>
    <col min="8433" max="8433" width="10.08984375" style="56" customWidth="1"/>
    <col min="8434" max="8434" width="12" style="56" customWidth="1"/>
    <col min="8435" max="8436" width="9.08984375" style="56" customWidth="1"/>
    <col min="8437" max="8438" width="8.90625" style="56"/>
    <col min="8439" max="8439" width="10.453125" style="56" customWidth="1"/>
    <col min="8440" max="8659" width="8.90625" style="56"/>
    <col min="8660" max="8660" width="16.6328125" style="56" customWidth="1"/>
    <col min="8661" max="8684" width="9.08984375" style="56" customWidth="1"/>
    <col min="8685" max="8685" width="9.90625" style="56" customWidth="1"/>
    <col min="8686" max="8686" width="10.08984375" style="56" customWidth="1"/>
    <col min="8687" max="8687" width="10.90625" style="56" customWidth="1"/>
    <col min="8688" max="8688" width="10" style="56" customWidth="1"/>
    <col min="8689" max="8689" width="10.08984375" style="56" customWidth="1"/>
    <col min="8690" max="8690" width="12" style="56" customWidth="1"/>
    <col min="8691" max="8692" width="9.08984375" style="56" customWidth="1"/>
    <col min="8693" max="8694" width="8.90625" style="56"/>
    <col min="8695" max="8695" width="10.453125" style="56" customWidth="1"/>
    <col min="8696" max="8915" width="8.90625" style="56"/>
    <col min="8916" max="8916" width="16.6328125" style="56" customWidth="1"/>
    <col min="8917" max="8940" width="9.08984375" style="56" customWidth="1"/>
    <col min="8941" max="8941" width="9.90625" style="56" customWidth="1"/>
    <col min="8942" max="8942" width="10.08984375" style="56" customWidth="1"/>
    <col min="8943" max="8943" width="10.90625" style="56" customWidth="1"/>
    <col min="8944" max="8944" width="10" style="56" customWidth="1"/>
    <col min="8945" max="8945" width="10.08984375" style="56" customWidth="1"/>
    <col min="8946" max="8946" width="12" style="56" customWidth="1"/>
    <col min="8947" max="8948" width="9.08984375" style="56" customWidth="1"/>
    <col min="8949" max="8950" width="8.90625" style="56"/>
    <col min="8951" max="8951" width="10.453125" style="56" customWidth="1"/>
    <col min="8952" max="9171" width="8.90625" style="56"/>
    <col min="9172" max="9172" width="16.6328125" style="56" customWidth="1"/>
    <col min="9173" max="9196" width="9.08984375" style="56" customWidth="1"/>
    <col min="9197" max="9197" width="9.90625" style="56" customWidth="1"/>
    <col min="9198" max="9198" width="10.08984375" style="56" customWidth="1"/>
    <col min="9199" max="9199" width="10.90625" style="56" customWidth="1"/>
    <col min="9200" max="9200" width="10" style="56" customWidth="1"/>
    <col min="9201" max="9201" width="10.08984375" style="56" customWidth="1"/>
    <col min="9202" max="9202" width="12" style="56" customWidth="1"/>
    <col min="9203" max="9204" width="9.08984375" style="56" customWidth="1"/>
    <col min="9205" max="9206" width="8.90625" style="56"/>
    <col min="9207" max="9207" width="10.453125" style="56" customWidth="1"/>
    <col min="9208" max="9427" width="8.90625" style="56"/>
    <col min="9428" max="9428" width="16.6328125" style="56" customWidth="1"/>
    <col min="9429" max="9452" width="9.08984375" style="56" customWidth="1"/>
    <col min="9453" max="9453" width="9.90625" style="56" customWidth="1"/>
    <col min="9454" max="9454" width="10.08984375" style="56" customWidth="1"/>
    <col min="9455" max="9455" width="10.90625" style="56" customWidth="1"/>
    <col min="9456" max="9456" width="10" style="56" customWidth="1"/>
    <col min="9457" max="9457" width="10.08984375" style="56" customWidth="1"/>
    <col min="9458" max="9458" width="12" style="56" customWidth="1"/>
    <col min="9459" max="9460" width="9.08984375" style="56" customWidth="1"/>
    <col min="9461" max="9462" width="8.90625" style="56"/>
    <col min="9463" max="9463" width="10.453125" style="56" customWidth="1"/>
    <col min="9464" max="9683" width="8.90625" style="56"/>
    <col min="9684" max="9684" width="16.6328125" style="56" customWidth="1"/>
    <col min="9685" max="9708" width="9.08984375" style="56" customWidth="1"/>
    <col min="9709" max="9709" width="9.90625" style="56" customWidth="1"/>
    <col min="9710" max="9710" width="10.08984375" style="56" customWidth="1"/>
    <col min="9711" max="9711" width="10.90625" style="56" customWidth="1"/>
    <col min="9712" max="9712" width="10" style="56" customWidth="1"/>
    <col min="9713" max="9713" width="10.08984375" style="56" customWidth="1"/>
    <col min="9714" max="9714" width="12" style="56" customWidth="1"/>
    <col min="9715" max="9716" width="9.08984375" style="56" customWidth="1"/>
    <col min="9717" max="9718" width="8.90625" style="56"/>
    <col min="9719" max="9719" width="10.453125" style="56" customWidth="1"/>
    <col min="9720" max="9939" width="8.90625" style="56"/>
    <col min="9940" max="9940" width="16.6328125" style="56" customWidth="1"/>
    <col min="9941" max="9964" width="9.08984375" style="56" customWidth="1"/>
    <col min="9965" max="9965" width="9.90625" style="56" customWidth="1"/>
    <col min="9966" max="9966" width="10.08984375" style="56" customWidth="1"/>
    <col min="9967" max="9967" width="10.90625" style="56" customWidth="1"/>
    <col min="9968" max="9968" width="10" style="56" customWidth="1"/>
    <col min="9969" max="9969" width="10.08984375" style="56" customWidth="1"/>
    <col min="9970" max="9970" width="12" style="56" customWidth="1"/>
    <col min="9971" max="9972" width="9.08984375" style="56" customWidth="1"/>
    <col min="9973" max="9974" width="8.90625" style="56"/>
    <col min="9975" max="9975" width="10.453125" style="56" customWidth="1"/>
    <col min="9976" max="10195" width="8.90625" style="56"/>
    <col min="10196" max="10196" width="16.6328125" style="56" customWidth="1"/>
    <col min="10197" max="10220" width="9.08984375" style="56" customWidth="1"/>
    <col min="10221" max="10221" width="9.90625" style="56" customWidth="1"/>
    <col min="10222" max="10222" width="10.08984375" style="56" customWidth="1"/>
    <col min="10223" max="10223" width="10.90625" style="56" customWidth="1"/>
    <col min="10224" max="10224" width="10" style="56" customWidth="1"/>
    <col min="10225" max="10225" width="10.08984375" style="56" customWidth="1"/>
    <col min="10226" max="10226" width="12" style="56" customWidth="1"/>
    <col min="10227" max="10228" width="9.08984375" style="56" customWidth="1"/>
    <col min="10229" max="10230" width="8.90625" style="56"/>
    <col min="10231" max="10231" width="10.453125" style="56" customWidth="1"/>
    <col min="10232" max="10451" width="8.90625" style="56"/>
    <col min="10452" max="10452" width="16.6328125" style="56" customWidth="1"/>
    <col min="10453" max="10476" width="9.08984375" style="56" customWidth="1"/>
    <col min="10477" max="10477" width="9.90625" style="56" customWidth="1"/>
    <col min="10478" max="10478" width="10.08984375" style="56" customWidth="1"/>
    <col min="10479" max="10479" width="10.90625" style="56" customWidth="1"/>
    <col min="10480" max="10480" width="10" style="56" customWidth="1"/>
    <col min="10481" max="10481" width="10.08984375" style="56" customWidth="1"/>
    <col min="10482" max="10482" width="12" style="56" customWidth="1"/>
    <col min="10483" max="10484" width="9.08984375" style="56" customWidth="1"/>
    <col min="10485" max="10486" width="8.90625" style="56"/>
    <col min="10487" max="10487" width="10.453125" style="56" customWidth="1"/>
    <col min="10488" max="10707" width="8.90625" style="56"/>
    <col min="10708" max="10708" width="16.6328125" style="56" customWidth="1"/>
    <col min="10709" max="10732" width="9.08984375" style="56" customWidth="1"/>
    <col min="10733" max="10733" width="9.90625" style="56" customWidth="1"/>
    <col min="10734" max="10734" width="10.08984375" style="56" customWidth="1"/>
    <col min="10735" max="10735" width="10.90625" style="56" customWidth="1"/>
    <col min="10736" max="10736" width="10" style="56" customWidth="1"/>
    <col min="10737" max="10737" width="10.08984375" style="56" customWidth="1"/>
    <col min="10738" max="10738" width="12" style="56" customWidth="1"/>
    <col min="10739" max="10740" width="9.08984375" style="56" customWidth="1"/>
    <col min="10741" max="10742" width="8.90625" style="56"/>
    <col min="10743" max="10743" width="10.453125" style="56" customWidth="1"/>
    <col min="10744" max="10963" width="8.90625" style="56"/>
    <col min="10964" max="10964" width="16.6328125" style="56" customWidth="1"/>
    <col min="10965" max="10988" width="9.08984375" style="56" customWidth="1"/>
    <col min="10989" max="10989" width="9.90625" style="56" customWidth="1"/>
    <col min="10990" max="10990" width="10.08984375" style="56" customWidth="1"/>
    <col min="10991" max="10991" width="10.90625" style="56" customWidth="1"/>
    <col min="10992" max="10992" width="10" style="56" customWidth="1"/>
    <col min="10993" max="10993" width="10.08984375" style="56" customWidth="1"/>
    <col min="10994" max="10994" width="12" style="56" customWidth="1"/>
    <col min="10995" max="10996" width="9.08984375" style="56" customWidth="1"/>
    <col min="10997" max="10998" width="8.90625" style="56"/>
    <col min="10999" max="10999" width="10.453125" style="56" customWidth="1"/>
    <col min="11000" max="11219" width="8.90625" style="56"/>
    <col min="11220" max="11220" width="16.6328125" style="56" customWidth="1"/>
    <col min="11221" max="11244" width="9.08984375" style="56" customWidth="1"/>
    <col min="11245" max="11245" width="9.90625" style="56" customWidth="1"/>
    <col min="11246" max="11246" width="10.08984375" style="56" customWidth="1"/>
    <col min="11247" max="11247" width="10.90625" style="56" customWidth="1"/>
    <col min="11248" max="11248" width="10" style="56" customWidth="1"/>
    <col min="11249" max="11249" width="10.08984375" style="56" customWidth="1"/>
    <col min="11250" max="11250" width="12" style="56" customWidth="1"/>
    <col min="11251" max="11252" width="9.08984375" style="56" customWidth="1"/>
    <col min="11253" max="11254" width="8.90625" style="56"/>
    <col min="11255" max="11255" width="10.453125" style="56" customWidth="1"/>
    <col min="11256" max="11475" width="8.90625" style="56"/>
    <col min="11476" max="11476" width="16.6328125" style="56" customWidth="1"/>
    <col min="11477" max="11500" width="9.08984375" style="56" customWidth="1"/>
    <col min="11501" max="11501" width="9.90625" style="56" customWidth="1"/>
    <col min="11502" max="11502" width="10.08984375" style="56" customWidth="1"/>
    <col min="11503" max="11503" width="10.90625" style="56" customWidth="1"/>
    <col min="11504" max="11504" width="10" style="56" customWidth="1"/>
    <col min="11505" max="11505" width="10.08984375" style="56" customWidth="1"/>
    <col min="11506" max="11506" width="12" style="56" customWidth="1"/>
    <col min="11507" max="11508" width="9.08984375" style="56" customWidth="1"/>
    <col min="11509" max="11510" width="8.90625" style="56"/>
    <col min="11511" max="11511" width="10.453125" style="56" customWidth="1"/>
    <col min="11512" max="11731" width="8.90625" style="56"/>
    <col min="11732" max="11732" width="16.6328125" style="56" customWidth="1"/>
    <col min="11733" max="11756" width="9.08984375" style="56" customWidth="1"/>
    <col min="11757" max="11757" width="9.90625" style="56" customWidth="1"/>
    <col min="11758" max="11758" width="10.08984375" style="56" customWidth="1"/>
    <col min="11759" max="11759" width="10.90625" style="56" customWidth="1"/>
    <col min="11760" max="11760" width="10" style="56" customWidth="1"/>
    <col min="11761" max="11761" width="10.08984375" style="56" customWidth="1"/>
    <col min="11762" max="11762" width="12" style="56" customWidth="1"/>
    <col min="11763" max="11764" width="9.08984375" style="56" customWidth="1"/>
    <col min="11765" max="11766" width="8.90625" style="56"/>
    <col min="11767" max="11767" width="10.453125" style="56" customWidth="1"/>
    <col min="11768" max="11987" width="8.90625" style="56"/>
    <col min="11988" max="11988" width="16.6328125" style="56" customWidth="1"/>
    <col min="11989" max="12012" width="9.08984375" style="56" customWidth="1"/>
    <col min="12013" max="12013" width="9.90625" style="56" customWidth="1"/>
    <col min="12014" max="12014" width="10.08984375" style="56" customWidth="1"/>
    <col min="12015" max="12015" width="10.90625" style="56" customWidth="1"/>
    <col min="12016" max="12016" width="10" style="56" customWidth="1"/>
    <col min="12017" max="12017" width="10.08984375" style="56" customWidth="1"/>
    <col min="12018" max="12018" width="12" style="56" customWidth="1"/>
    <col min="12019" max="12020" width="9.08984375" style="56" customWidth="1"/>
    <col min="12021" max="12022" width="8.90625" style="56"/>
    <col min="12023" max="12023" width="10.453125" style="56" customWidth="1"/>
    <col min="12024" max="12243" width="8.90625" style="56"/>
    <col min="12244" max="12244" width="16.6328125" style="56" customWidth="1"/>
    <col min="12245" max="12268" width="9.08984375" style="56" customWidth="1"/>
    <col min="12269" max="12269" width="9.90625" style="56" customWidth="1"/>
    <col min="12270" max="12270" width="10.08984375" style="56" customWidth="1"/>
    <col min="12271" max="12271" width="10.90625" style="56" customWidth="1"/>
    <col min="12272" max="12272" width="10" style="56" customWidth="1"/>
    <col min="12273" max="12273" width="10.08984375" style="56" customWidth="1"/>
    <col min="12274" max="12274" width="12" style="56" customWidth="1"/>
    <col min="12275" max="12276" width="9.08984375" style="56" customWidth="1"/>
    <col min="12277" max="12278" width="8.90625" style="56"/>
    <col min="12279" max="12279" width="10.453125" style="56" customWidth="1"/>
    <col min="12280" max="12499" width="8.90625" style="56"/>
    <col min="12500" max="12500" width="16.6328125" style="56" customWidth="1"/>
    <col min="12501" max="12524" width="9.08984375" style="56" customWidth="1"/>
    <col min="12525" max="12525" width="9.90625" style="56" customWidth="1"/>
    <col min="12526" max="12526" width="10.08984375" style="56" customWidth="1"/>
    <col min="12527" max="12527" width="10.90625" style="56" customWidth="1"/>
    <col min="12528" max="12528" width="10" style="56" customWidth="1"/>
    <col min="12529" max="12529" width="10.08984375" style="56" customWidth="1"/>
    <col min="12530" max="12530" width="12" style="56" customWidth="1"/>
    <col min="12531" max="12532" width="9.08984375" style="56" customWidth="1"/>
    <col min="12533" max="12534" width="8.90625" style="56"/>
    <col min="12535" max="12535" width="10.453125" style="56" customWidth="1"/>
    <col min="12536" max="12755" width="8.90625" style="56"/>
    <col min="12756" max="12756" width="16.6328125" style="56" customWidth="1"/>
    <col min="12757" max="12780" width="9.08984375" style="56" customWidth="1"/>
    <col min="12781" max="12781" width="9.90625" style="56" customWidth="1"/>
    <col min="12782" max="12782" width="10.08984375" style="56" customWidth="1"/>
    <col min="12783" max="12783" width="10.90625" style="56" customWidth="1"/>
    <col min="12784" max="12784" width="10" style="56" customWidth="1"/>
    <col min="12785" max="12785" width="10.08984375" style="56" customWidth="1"/>
    <col min="12786" max="12786" width="12" style="56" customWidth="1"/>
    <col min="12787" max="12788" width="9.08984375" style="56" customWidth="1"/>
    <col min="12789" max="12790" width="8.90625" style="56"/>
    <col min="12791" max="12791" width="10.453125" style="56" customWidth="1"/>
    <col min="12792" max="13011" width="8.90625" style="56"/>
    <col min="13012" max="13012" width="16.6328125" style="56" customWidth="1"/>
    <col min="13013" max="13036" width="9.08984375" style="56" customWidth="1"/>
    <col min="13037" max="13037" width="9.90625" style="56" customWidth="1"/>
    <col min="13038" max="13038" width="10.08984375" style="56" customWidth="1"/>
    <col min="13039" max="13039" width="10.90625" style="56" customWidth="1"/>
    <col min="13040" max="13040" width="10" style="56" customWidth="1"/>
    <col min="13041" max="13041" width="10.08984375" style="56" customWidth="1"/>
    <col min="13042" max="13042" width="12" style="56" customWidth="1"/>
    <col min="13043" max="13044" width="9.08984375" style="56" customWidth="1"/>
    <col min="13045" max="13046" width="8.90625" style="56"/>
    <col min="13047" max="13047" width="10.453125" style="56" customWidth="1"/>
    <col min="13048" max="13267" width="8.90625" style="56"/>
    <col min="13268" max="13268" width="16.6328125" style="56" customWidth="1"/>
    <col min="13269" max="13292" width="9.08984375" style="56" customWidth="1"/>
    <col min="13293" max="13293" width="9.90625" style="56" customWidth="1"/>
    <col min="13294" max="13294" width="10.08984375" style="56" customWidth="1"/>
    <col min="13295" max="13295" width="10.90625" style="56" customWidth="1"/>
    <col min="13296" max="13296" width="10" style="56" customWidth="1"/>
    <col min="13297" max="13297" width="10.08984375" style="56" customWidth="1"/>
    <col min="13298" max="13298" width="12" style="56" customWidth="1"/>
    <col min="13299" max="13300" width="9.08984375" style="56" customWidth="1"/>
    <col min="13301" max="13302" width="8.90625" style="56"/>
    <col min="13303" max="13303" width="10.453125" style="56" customWidth="1"/>
    <col min="13304" max="13523" width="8.90625" style="56"/>
    <col min="13524" max="13524" width="16.6328125" style="56" customWidth="1"/>
    <col min="13525" max="13548" width="9.08984375" style="56" customWidth="1"/>
    <col min="13549" max="13549" width="9.90625" style="56" customWidth="1"/>
    <col min="13550" max="13550" width="10.08984375" style="56" customWidth="1"/>
    <col min="13551" max="13551" width="10.90625" style="56" customWidth="1"/>
    <col min="13552" max="13552" width="10" style="56" customWidth="1"/>
    <col min="13553" max="13553" width="10.08984375" style="56" customWidth="1"/>
    <col min="13554" max="13554" width="12" style="56" customWidth="1"/>
    <col min="13555" max="13556" width="9.08984375" style="56" customWidth="1"/>
    <col min="13557" max="13558" width="8.90625" style="56"/>
    <col min="13559" max="13559" width="10.453125" style="56" customWidth="1"/>
    <col min="13560" max="13779" width="8.90625" style="56"/>
    <col min="13780" max="13780" width="16.6328125" style="56" customWidth="1"/>
    <col min="13781" max="13804" width="9.08984375" style="56" customWidth="1"/>
    <col min="13805" max="13805" width="9.90625" style="56" customWidth="1"/>
    <col min="13806" max="13806" width="10.08984375" style="56" customWidth="1"/>
    <col min="13807" max="13807" width="10.90625" style="56" customWidth="1"/>
    <col min="13808" max="13808" width="10" style="56" customWidth="1"/>
    <col min="13809" max="13809" width="10.08984375" style="56" customWidth="1"/>
    <col min="13810" max="13810" width="12" style="56" customWidth="1"/>
    <col min="13811" max="13812" width="9.08984375" style="56" customWidth="1"/>
    <col min="13813" max="13814" width="8.90625" style="56"/>
    <col min="13815" max="13815" width="10.453125" style="56" customWidth="1"/>
    <col min="13816" max="14035" width="8.90625" style="56"/>
    <col min="14036" max="14036" width="16.6328125" style="56" customWidth="1"/>
    <col min="14037" max="14060" width="9.08984375" style="56" customWidth="1"/>
    <col min="14061" max="14061" width="9.90625" style="56" customWidth="1"/>
    <col min="14062" max="14062" width="10.08984375" style="56" customWidth="1"/>
    <col min="14063" max="14063" width="10.90625" style="56" customWidth="1"/>
    <col min="14064" max="14064" width="10" style="56" customWidth="1"/>
    <col min="14065" max="14065" width="10.08984375" style="56" customWidth="1"/>
    <col min="14066" max="14066" width="12" style="56" customWidth="1"/>
    <col min="14067" max="14068" width="9.08984375" style="56" customWidth="1"/>
    <col min="14069" max="14070" width="8.90625" style="56"/>
    <col min="14071" max="14071" width="10.453125" style="56" customWidth="1"/>
    <col min="14072" max="14291" width="8.90625" style="56"/>
    <col min="14292" max="14292" width="16.6328125" style="56" customWidth="1"/>
    <col min="14293" max="14316" width="9.08984375" style="56" customWidth="1"/>
    <col min="14317" max="14317" width="9.90625" style="56" customWidth="1"/>
    <col min="14318" max="14318" width="10.08984375" style="56" customWidth="1"/>
    <col min="14319" max="14319" width="10.90625" style="56" customWidth="1"/>
    <col min="14320" max="14320" width="10" style="56" customWidth="1"/>
    <col min="14321" max="14321" width="10.08984375" style="56" customWidth="1"/>
    <col min="14322" max="14322" width="12" style="56" customWidth="1"/>
    <col min="14323" max="14324" width="9.08984375" style="56" customWidth="1"/>
    <col min="14325" max="14326" width="8.90625" style="56"/>
    <col min="14327" max="14327" width="10.453125" style="56" customWidth="1"/>
    <col min="14328" max="14547" width="8.90625" style="56"/>
    <col min="14548" max="14548" width="16.6328125" style="56" customWidth="1"/>
    <col min="14549" max="14572" width="9.08984375" style="56" customWidth="1"/>
    <col min="14573" max="14573" width="9.90625" style="56" customWidth="1"/>
    <col min="14574" max="14574" width="10.08984375" style="56" customWidth="1"/>
    <col min="14575" max="14575" width="10.90625" style="56" customWidth="1"/>
    <col min="14576" max="14576" width="10" style="56" customWidth="1"/>
    <col min="14577" max="14577" width="10.08984375" style="56" customWidth="1"/>
    <col min="14578" max="14578" width="12" style="56" customWidth="1"/>
    <col min="14579" max="14580" width="9.08984375" style="56" customWidth="1"/>
    <col min="14581" max="14582" width="8.90625" style="56"/>
    <col min="14583" max="14583" width="10.453125" style="56" customWidth="1"/>
    <col min="14584" max="14803" width="8.90625" style="56"/>
    <col min="14804" max="14804" width="16.6328125" style="56" customWidth="1"/>
    <col min="14805" max="14828" width="9.08984375" style="56" customWidth="1"/>
    <col min="14829" max="14829" width="9.90625" style="56" customWidth="1"/>
    <col min="14830" max="14830" width="10.08984375" style="56" customWidth="1"/>
    <col min="14831" max="14831" width="10.90625" style="56" customWidth="1"/>
    <col min="14832" max="14832" width="10" style="56" customWidth="1"/>
    <col min="14833" max="14833" width="10.08984375" style="56" customWidth="1"/>
    <col min="14834" max="14834" width="12" style="56" customWidth="1"/>
    <col min="14835" max="14836" width="9.08984375" style="56" customWidth="1"/>
    <col min="14837" max="14838" width="8.90625" style="56"/>
    <col min="14839" max="14839" width="10.453125" style="56" customWidth="1"/>
    <col min="14840" max="15059" width="8.90625" style="56"/>
    <col min="15060" max="15060" width="16.6328125" style="56" customWidth="1"/>
    <col min="15061" max="15084" width="9.08984375" style="56" customWidth="1"/>
    <col min="15085" max="15085" width="9.90625" style="56" customWidth="1"/>
    <col min="15086" max="15086" width="10.08984375" style="56" customWidth="1"/>
    <col min="15087" max="15087" width="10.90625" style="56" customWidth="1"/>
    <col min="15088" max="15088" width="10" style="56" customWidth="1"/>
    <col min="15089" max="15089" width="10.08984375" style="56" customWidth="1"/>
    <col min="15090" max="15090" width="12" style="56" customWidth="1"/>
    <col min="15091" max="15092" width="9.08984375" style="56" customWidth="1"/>
    <col min="15093" max="15094" width="8.90625" style="56"/>
    <col min="15095" max="15095" width="10.453125" style="56" customWidth="1"/>
    <col min="15096" max="15315" width="8.90625" style="56"/>
    <col min="15316" max="15316" width="16.6328125" style="56" customWidth="1"/>
    <col min="15317" max="15340" width="9.08984375" style="56" customWidth="1"/>
    <col min="15341" max="15341" width="9.90625" style="56" customWidth="1"/>
    <col min="15342" max="15342" width="10.08984375" style="56" customWidth="1"/>
    <col min="15343" max="15343" width="10.90625" style="56" customWidth="1"/>
    <col min="15344" max="15344" width="10" style="56" customWidth="1"/>
    <col min="15345" max="15345" width="10.08984375" style="56" customWidth="1"/>
    <col min="15346" max="15346" width="12" style="56" customWidth="1"/>
    <col min="15347" max="15348" width="9.08984375" style="56" customWidth="1"/>
    <col min="15349" max="15350" width="8.90625" style="56"/>
    <col min="15351" max="15351" width="10.453125" style="56" customWidth="1"/>
    <col min="15352" max="15571" width="8.90625" style="56"/>
    <col min="15572" max="15572" width="16.6328125" style="56" customWidth="1"/>
    <col min="15573" max="15596" width="9.08984375" style="56" customWidth="1"/>
    <col min="15597" max="15597" width="9.90625" style="56" customWidth="1"/>
    <col min="15598" max="15598" width="10.08984375" style="56" customWidth="1"/>
    <col min="15599" max="15599" width="10.90625" style="56" customWidth="1"/>
    <col min="15600" max="15600" width="10" style="56" customWidth="1"/>
    <col min="15601" max="15601" width="10.08984375" style="56" customWidth="1"/>
    <col min="15602" max="15602" width="12" style="56" customWidth="1"/>
    <col min="15603" max="15604" width="9.08984375" style="56" customWidth="1"/>
    <col min="15605" max="15606" width="8.90625" style="56"/>
    <col min="15607" max="15607" width="10.453125" style="56" customWidth="1"/>
    <col min="15608" max="15827" width="8.90625" style="56"/>
    <col min="15828" max="15828" width="16.6328125" style="56" customWidth="1"/>
    <col min="15829" max="15852" width="9.08984375" style="56" customWidth="1"/>
    <col min="15853" max="15853" width="9.90625" style="56" customWidth="1"/>
    <col min="15854" max="15854" width="10.08984375" style="56" customWidth="1"/>
    <col min="15855" max="15855" width="10.90625" style="56" customWidth="1"/>
    <col min="15856" max="15856" width="10" style="56" customWidth="1"/>
    <col min="15857" max="15857" width="10.08984375" style="56" customWidth="1"/>
    <col min="15858" max="15858" width="12" style="56" customWidth="1"/>
    <col min="15859" max="15860" width="9.08984375" style="56" customWidth="1"/>
    <col min="15861" max="15862" width="8.90625" style="56"/>
    <col min="15863" max="15863" width="10.453125" style="56" customWidth="1"/>
    <col min="15864" max="16083" width="8.90625" style="56"/>
    <col min="16084" max="16084" width="16.6328125" style="56" customWidth="1"/>
    <col min="16085" max="16108" width="9.08984375" style="56" customWidth="1"/>
    <col min="16109" max="16109" width="9.90625" style="56" customWidth="1"/>
    <col min="16110" max="16110" width="10.08984375" style="56" customWidth="1"/>
    <col min="16111" max="16111" width="10.90625" style="56" customWidth="1"/>
    <col min="16112" max="16112" width="10" style="56" customWidth="1"/>
    <col min="16113" max="16113" width="10.08984375" style="56" customWidth="1"/>
    <col min="16114" max="16114" width="12" style="56" customWidth="1"/>
    <col min="16115" max="16116" width="9.08984375" style="56" customWidth="1"/>
    <col min="16117" max="16118" width="8.90625" style="56"/>
    <col min="16119" max="16119" width="10.453125" style="56" customWidth="1"/>
    <col min="16120" max="16384" width="8.90625" style="56"/>
  </cols>
  <sheetData>
    <row r="1" spans="1:24" s="20" customFormat="1" ht="18.5" x14ac:dyDescent="0.45">
      <c r="A1" s="53" t="s">
        <v>111</v>
      </c>
      <c r="B1" s="119" t="s">
        <v>101</v>
      </c>
      <c r="C1" s="120"/>
      <c r="D1" s="121"/>
      <c r="E1" s="121"/>
      <c r="F1" s="122"/>
    </row>
    <row r="2" spans="1:24" s="20" customFormat="1" ht="18.5" x14ac:dyDescent="0.45">
      <c r="A2" s="53"/>
      <c r="B2" s="119" t="s">
        <v>81</v>
      </c>
      <c r="C2" s="120"/>
      <c r="D2" s="121"/>
      <c r="E2" s="121"/>
      <c r="F2" s="122"/>
    </row>
    <row r="3" spans="1:24" s="58" customFormat="1" ht="18.5" x14ac:dyDescent="0.45">
      <c r="A3" s="54" t="s">
        <v>112</v>
      </c>
      <c r="B3" s="57"/>
      <c r="C3" s="23">
        <v>2020</v>
      </c>
      <c r="D3" s="58">
        <v>2021</v>
      </c>
    </row>
    <row r="4" spans="1:24" s="58" customFormat="1" ht="14.5" x14ac:dyDescent="0.35">
      <c r="A4" s="60" t="s">
        <v>102</v>
      </c>
      <c r="B4" s="59" t="s">
        <v>103</v>
      </c>
      <c r="C4" s="40">
        <v>853812</v>
      </c>
      <c r="D4" s="137">
        <v>1089752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 s="58" customFormat="1" ht="14.5" x14ac:dyDescent="0.35">
      <c r="A5" s="61"/>
      <c r="B5" s="59" t="s">
        <v>104</v>
      </c>
      <c r="C5" s="40">
        <v>15048062</v>
      </c>
      <c r="D5" s="137">
        <v>15941741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s="58" customFormat="1" ht="14.5" x14ac:dyDescent="0.35">
      <c r="A6" s="61"/>
      <c r="B6" s="59" t="s">
        <v>105</v>
      </c>
      <c r="C6" s="62">
        <f t="shared" ref="C6:D6" si="0">C4-C5</f>
        <v>-14194250</v>
      </c>
      <c r="D6" s="62">
        <f t="shared" si="0"/>
        <v>-14851989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ht="14.5" x14ac:dyDescent="0.35">
      <c r="A7" s="60" t="s">
        <v>106</v>
      </c>
      <c r="B7" s="59" t="s">
        <v>103</v>
      </c>
      <c r="C7" s="62">
        <v>0</v>
      </c>
      <c r="D7" s="62">
        <v>0</v>
      </c>
    </row>
    <row r="8" spans="1:24" s="58" customFormat="1" ht="14.5" x14ac:dyDescent="0.35">
      <c r="A8" s="61"/>
      <c r="B8" s="59" t="s">
        <v>104</v>
      </c>
      <c r="C8" s="62">
        <v>1293598</v>
      </c>
      <c r="D8" s="137">
        <v>1125385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s="58" customFormat="1" ht="14.5" x14ac:dyDescent="0.35">
      <c r="A9" s="61"/>
      <c r="B9" s="59" t="s">
        <v>105</v>
      </c>
      <c r="C9" s="62">
        <f t="shared" ref="C9:D9" si="1">C7-C8</f>
        <v>-1293598</v>
      </c>
      <c r="D9" s="62">
        <f t="shared" si="1"/>
        <v>-1125385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1:24" s="58" customFormat="1" ht="14.5" x14ac:dyDescent="0.35">
      <c r="A10" s="60" t="s">
        <v>107</v>
      </c>
      <c r="B10" s="59" t="s">
        <v>103</v>
      </c>
      <c r="C10" s="62">
        <v>0</v>
      </c>
      <c r="D10" s="62"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s="58" customFormat="1" ht="14.5" x14ac:dyDescent="0.35">
      <c r="A11" s="61"/>
      <c r="B11" s="59" t="s">
        <v>104</v>
      </c>
      <c r="C11" s="62">
        <v>735714</v>
      </c>
      <c r="D11" s="137">
        <v>933581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s="58" customFormat="1" ht="14.5" x14ac:dyDescent="0.35">
      <c r="A12" s="61"/>
      <c r="B12" s="59" t="s">
        <v>105</v>
      </c>
      <c r="C12" s="62">
        <f t="shared" ref="C12:D12" si="2">C10-C11</f>
        <v>-735714</v>
      </c>
      <c r="D12" s="62">
        <f t="shared" si="2"/>
        <v>-933581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s="58" customFormat="1" ht="14.5" x14ac:dyDescent="0.35">
      <c r="A13" s="60" t="s">
        <v>108</v>
      </c>
      <c r="B13" s="59" t="s">
        <v>103</v>
      </c>
      <c r="C13" s="62">
        <v>0</v>
      </c>
      <c r="D13" s="62"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</row>
    <row r="14" spans="1:24" s="58" customFormat="1" ht="14.5" x14ac:dyDescent="0.35">
      <c r="A14" s="25"/>
      <c r="B14" s="59" t="s">
        <v>104</v>
      </c>
      <c r="C14" s="62">
        <v>145714</v>
      </c>
      <c r="D14" s="137">
        <v>956005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</row>
    <row r="15" spans="1:24" s="58" customFormat="1" ht="14.5" x14ac:dyDescent="0.35">
      <c r="A15" s="25"/>
      <c r="B15" s="59" t="s">
        <v>105</v>
      </c>
      <c r="C15" s="62">
        <f t="shared" ref="C15:D15" si="3">C13-C14</f>
        <v>-145714</v>
      </c>
      <c r="D15" s="62">
        <f t="shared" si="3"/>
        <v>-956005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</row>
    <row r="16" spans="1:24" ht="14.5" x14ac:dyDescent="0.35">
      <c r="A16" s="60" t="s">
        <v>22</v>
      </c>
      <c r="B16" s="59" t="s">
        <v>103</v>
      </c>
      <c r="C16" s="62">
        <v>0</v>
      </c>
      <c r="D16" s="62">
        <v>0</v>
      </c>
    </row>
    <row r="17" spans="1:24" ht="14.5" x14ac:dyDescent="0.35">
      <c r="A17" s="60"/>
      <c r="B17" s="59" t="s">
        <v>104</v>
      </c>
      <c r="C17" s="10">
        <v>882286</v>
      </c>
      <c r="D17" s="137">
        <v>674723</v>
      </c>
      <c r="E17" s="62"/>
    </row>
    <row r="18" spans="1:24" ht="14.5" x14ac:dyDescent="0.35">
      <c r="A18" s="60"/>
      <c r="B18" s="59" t="s">
        <v>105</v>
      </c>
      <c r="C18" s="62">
        <f t="shared" ref="C18:D18" si="4">C16-C17</f>
        <v>-882286</v>
      </c>
      <c r="D18" s="62">
        <f t="shared" si="4"/>
        <v>-674723</v>
      </c>
      <c r="E18" s="62"/>
    </row>
    <row r="19" spans="1:24" s="58" customFormat="1" ht="14.5" x14ac:dyDescent="0.35">
      <c r="A19" s="98" t="s">
        <v>109</v>
      </c>
      <c r="B19" s="27" t="s">
        <v>103</v>
      </c>
      <c r="C19" s="39">
        <f>C4+C7+C10+C13+C16</f>
        <v>853812</v>
      </c>
      <c r="D19" s="39">
        <f>D4+D7+D10+D13+D16</f>
        <v>1089752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ht="14.5" x14ac:dyDescent="0.35">
      <c r="A20" s="98"/>
      <c r="B20" s="27" t="s">
        <v>104</v>
      </c>
      <c r="C20" s="39">
        <f>C5+C8+C11+C14+C17</f>
        <v>18105374</v>
      </c>
      <c r="D20" s="39">
        <f>D5+D8+D11+D14+D17</f>
        <v>19631435</v>
      </c>
      <c r="E20" s="136"/>
    </row>
    <row r="21" spans="1:24" ht="14.5" x14ac:dyDescent="0.35">
      <c r="A21" s="98"/>
      <c r="B21" s="27" t="s">
        <v>105</v>
      </c>
      <c r="C21" s="62">
        <f t="shared" ref="C21:D21" si="5">C19-C20</f>
        <v>-17251562</v>
      </c>
      <c r="D21" s="62">
        <f t="shared" si="5"/>
        <v>-18541683</v>
      </c>
    </row>
    <row r="22" spans="1:24" ht="14.5" x14ac:dyDescent="0.35">
      <c r="A22" s="61"/>
      <c r="B22" s="59"/>
      <c r="C22" s="22"/>
      <c r="D22" s="22"/>
    </row>
    <row r="23" spans="1:24" ht="14.5" x14ac:dyDescent="0.35">
      <c r="A23" s="16" t="s">
        <v>93</v>
      </c>
      <c r="B23" s="10"/>
      <c r="C23" s="10"/>
      <c r="D23" s="10"/>
      <c r="E23" s="10"/>
      <c r="I23" s="12"/>
      <c r="J23" s="12"/>
      <c r="K23" s="12"/>
      <c r="L23" s="10"/>
      <c r="M23" s="10"/>
    </row>
    <row r="24" spans="1:24" ht="14.5" x14ac:dyDescent="0.35">
      <c r="A24" s="112" t="s">
        <v>94</v>
      </c>
      <c r="B24" s="113"/>
      <c r="C24" s="113"/>
      <c r="D24" s="113"/>
      <c r="E24" s="113"/>
    </row>
    <row r="25" spans="1:24" ht="14.5" x14ac:dyDescent="0.35">
      <c r="A25" s="114" t="s">
        <v>121</v>
      </c>
      <c r="B25" s="113"/>
      <c r="C25" s="113"/>
      <c r="D25" s="113"/>
      <c r="E25" s="113"/>
    </row>
  </sheetData>
  <mergeCells count="4">
    <mergeCell ref="A24:E24"/>
    <mergeCell ref="A25:E25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61DAA-915A-48E7-8DC2-88E54DAEB652}">
  <sheetPr>
    <tabColor theme="0"/>
  </sheetPr>
  <dimension ref="A1:E31"/>
  <sheetViews>
    <sheetView tabSelected="1" topLeftCell="A13" workbookViewId="0">
      <selection activeCell="I26" sqref="I26"/>
    </sheetView>
  </sheetViews>
  <sheetFormatPr defaultRowHeight="13" x14ac:dyDescent="0.3"/>
  <cols>
    <col min="1" max="1" width="13.1796875" style="72" customWidth="1"/>
    <col min="2" max="2" width="10" style="72" customWidth="1"/>
    <col min="3" max="3" width="10.54296875" style="72" bestFit="1" customWidth="1"/>
    <col min="4" max="4" width="9.6328125" style="73" bestFit="1" customWidth="1"/>
    <col min="5" max="169" width="8.90625" style="73"/>
    <col min="170" max="170" width="16.81640625" style="73" customWidth="1"/>
    <col min="171" max="194" width="9.1796875" style="73" customWidth="1"/>
    <col min="195" max="195" width="9.81640625" style="73" customWidth="1"/>
    <col min="196" max="196" width="10.1796875" style="73" customWidth="1"/>
    <col min="197" max="197" width="10.81640625" style="73" customWidth="1"/>
    <col min="198" max="198" width="10" style="73" customWidth="1"/>
    <col min="199" max="199" width="10.1796875" style="73" customWidth="1"/>
    <col min="200" max="200" width="12" style="73" customWidth="1"/>
    <col min="201" max="202" width="9.1796875" style="73" customWidth="1"/>
    <col min="203" max="204" width="8.90625" style="73"/>
    <col min="205" max="205" width="10.453125" style="73" customWidth="1"/>
    <col min="206" max="425" width="8.90625" style="73"/>
    <col min="426" max="426" width="16.81640625" style="73" customWidth="1"/>
    <col min="427" max="450" width="9.1796875" style="73" customWidth="1"/>
    <col min="451" max="451" width="9.81640625" style="73" customWidth="1"/>
    <col min="452" max="452" width="10.1796875" style="73" customWidth="1"/>
    <col min="453" max="453" width="10.81640625" style="73" customWidth="1"/>
    <col min="454" max="454" width="10" style="73" customWidth="1"/>
    <col min="455" max="455" width="10.1796875" style="73" customWidth="1"/>
    <col min="456" max="456" width="12" style="73" customWidth="1"/>
    <col min="457" max="458" width="9.1796875" style="73" customWidth="1"/>
    <col min="459" max="460" width="8.90625" style="73"/>
    <col min="461" max="461" width="10.453125" style="73" customWidth="1"/>
    <col min="462" max="681" width="8.90625" style="73"/>
    <col min="682" max="682" width="16.81640625" style="73" customWidth="1"/>
    <col min="683" max="706" width="9.1796875" style="73" customWidth="1"/>
    <col min="707" max="707" width="9.81640625" style="73" customWidth="1"/>
    <col min="708" max="708" width="10.1796875" style="73" customWidth="1"/>
    <col min="709" max="709" width="10.81640625" style="73" customWidth="1"/>
    <col min="710" max="710" width="10" style="73" customWidth="1"/>
    <col min="711" max="711" width="10.1796875" style="73" customWidth="1"/>
    <col min="712" max="712" width="12" style="73" customWidth="1"/>
    <col min="713" max="714" width="9.1796875" style="73" customWidth="1"/>
    <col min="715" max="716" width="8.90625" style="73"/>
    <col min="717" max="717" width="10.453125" style="73" customWidth="1"/>
    <col min="718" max="937" width="8.90625" style="73"/>
    <col min="938" max="938" width="16.81640625" style="73" customWidth="1"/>
    <col min="939" max="962" width="9.1796875" style="73" customWidth="1"/>
    <col min="963" max="963" width="9.81640625" style="73" customWidth="1"/>
    <col min="964" max="964" width="10.1796875" style="73" customWidth="1"/>
    <col min="965" max="965" width="10.81640625" style="73" customWidth="1"/>
    <col min="966" max="966" width="10" style="73" customWidth="1"/>
    <col min="967" max="967" width="10.1796875" style="73" customWidth="1"/>
    <col min="968" max="968" width="12" style="73" customWidth="1"/>
    <col min="969" max="970" width="9.1796875" style="73" customWidth="1"/>
    <col min="971" max="972" width="8.90625" style="73"/>
    <col min="973" max="973" width="10.453125" style="73" customWidth="1"/>
    <col min="974" max="1193" width="8.90625" style="73"/>
    <col min="1194" max="1194" width="16.81640625" style="73" customWidth="1"/>
    <col min="1195" max="1218" width="9.1796875" style="73" customWidth="1"/>
    <col min="1219" max="1219" width="9.81640625" style="73" customWidth="1"/>
    <col min="1220" max="1220" width="10.1796875" style="73" customWidth="1"/>
    <col min="1221" max="1221" width="10.81640625" style="73" customWidth="1"/>
    <col min="1222" max="1222" width="10" style="73" customWidth="1"/>
    <col min="1223" max="1223" width="10.1796875" style="73" customWidth="1"/>
    <col min="1224" max="1224" width="12" style="73" customWidth="1"/>
    <col min="1225" max="1226" width="9.1796875" style="73" customWidth="1"/>
    <col min="1227" max="1228" width="8.90625" style="73"/>
    <col min="1229" max="1229" width="10.453125" style="73" customWidth="1"/>
    <col min="1230" max="1449" width="8.90625" style="73"/>
    <col min="1450" max="1450" width="16.81640625" style="73" customWidth="1"/>
    <col min="1451" max="1474" width="9.1796875" style="73" customWidth="1"/>
    <col min="1475" max="1475" width="9.81640625" style="73" customWidth="1"/>
    <col min="1476" max="1476" width="10.1796875" style="73" customWidth="1"/>
    <col min="1477" max="1477" width="10.81640625" style="73" customWidth="1"/>
    <col min="1478" max="1478" width="10" style="73" customWidth="1"/>
    <col min="1479" max="1479" width="10.1796875" style="73" customWidth="1"/>
    <col min="1480" max="1480" width="12" style="73" customWidth="1"/>
    <col min="1481" max="1482" width="9.1796875" style="73" customWidth="1"/>
    <col min="1483" max="1484" width="8.90625" style="73"/>
    <col min="1485" max="1485" width="10.453125" style="73" customWidth="1"/>
    <col min="1486" max="1705" width="8.90625" style="73"/>
    <col min="1706" max="1706" width="16.81640625" style="73" customWidth="1"/>
    <col min="1707" max="1730" width="9.1796875" style="73" customWidth="1"/>
    <col min="1731" max="1731" width="9.81640625" style="73" customWidth="1"/>
    <col min="1732" max="1732" width="10.1796875" style="73" customWidth="1"/>
    <col min="1733" max="1733" width="10.81640625" style="73" customWidth="1"/>
    <col min="1734" max="1734" width="10" style="73" customWidth="1"/>
    <col min="1735" max="1735" width="10.1796875" style="73" customWidth="1"/>
    <col min="1736" max="1736" width="12" style="73" customWidth="1"/>
    <col min="1737" max="1738" width="9.1796875" style="73" customWidth="1"/>
    <col min="1739" max="1740" width="8.90625" style="73"/>
    <col min="1741" max="1741" width="10.453125" style="73" customWidth="1"/>
    <col min="1742" max="1961" width="8.90625" style="73"/>
    <col min="1962" max="1962" width="16.81640625" style="73" customWidth="1"/>
    <col min="1963" max="1986" width="9.1796875" style="73" customWidth="1"/>
    <col min="1987" max="1987" width="9.81640625" style="73" customWidth="1"/>
    <col min="1988" max="1988" width="10.1796875" style="73" customWidth="1"/>
    <col min="1989" max="1989" width="10.81640625" style="73" customWidth="1"/>
    <col min="1990" max="1990" width="10" style="73" customWidth="1"/>
    <col min="1991" max="1991" width="10.1796875" style="73" customWidth="1"/>
    <col min="1992" max="1992" width="12" style="73" customWidth="1"/>
    <col min="1993" max="1994" width="9.1796875" style="73" customWidth="1"/>
    <col min="1995" max="1996" width="8.90625" style="73"/>
    <col min="1997" max="1997" width="10.453125" style="73" customWidth="1"/>
    <col min="1998" max="2217" width="8.90625" style="73"/>
    <col min="2218" max="2218" width="16.81640625" style="73" customWidth="1"/>
    <col min="2219" max="2242" width="9.1796875" style="73" customWidth="1"/>
    <col min="2243" max="2243" width="9.81640625" style="73" customWidth="1"/>
    <col min="2244" max="2244" width="10.1796875" style="73" customWidth="1"/>
    <col min="2245" max="2245" width="10.81640625" style="73" customWidth="1"/>
    <col min="2246" max="2246" width="10" style="73" customWidth="1"/>
    <col min="2247" max="2247" width="10.1796875" style="73" customWidth="1"/>
    <col min="2248" max="2248" width="12" style="73" customWidth="1"/>
    <col min="2249" max="2250" width="9.1796875" style="73" customWidth="1"/>
    <col min="2251" max="2252" width="8.90625" style="73"/>
    <col min="2253" max="2253" width="10.453125" style="73" customWidth="1"/>
    <col min="2254" max="2473" width="8.90625" style="73"/>
    <col min="2474" max="2474" width="16.81640625" style="73" customWidth="1"/>
    <col min="2475" max="2498" width="9.1796875" style="73" customWidth="1"/>
    <col min="2499" max="2499" width="9.81640625" style="73" customWidth="1"/>
    <col min="2500" max="2500" width="10.1796875" style="73" customWidth="1"/>
    <col min="2501" max="2501" width="10.81640625" style="73" customWidth="1"/>
    <col min="2502" max="2502" width="10" style="73" customWidth="1"/>
    <col min="2503" max="2503" width="10.1796875" style="73" customWidth="1"/>
    <col min="2504" max="2504" width="12" style="73" customWidth="1"/>
    <col min="2505" max="2506" width="9.1796875" style="73" customWidth="1"/>
    <col min="2507" max="2508" width="8.90625" style="73"/>
    <col min="2509" max="2509" width="10.453125" style="73" customWidth="1"/>
    <col min="2510" max="2729" width="8.90625" style="73"/>
    <col min="2730" max="2730" width="16.81640625" style="73" customWidth="1"/>
    <col min="2731" max="2754" width="9.1796875" style="73" customWidth="1"/>
    <col min="2755" max="2755" width="9.81640625" style="73" customWidth="1"/>
    <col min="2756" max="2756" width="10.1796875" style="73" customWidth="1"/>
    <col min="2757" max="2757" width="10.81640625" style="73" customWidth="1"/>
    <col min="2758" max="2758" width="10" style="73" customWidth="1"/>
    <col min="2759" max="2759" width="10.1796875" style="73" customWidth="1"/>
    <col min="2760" max="2760" width="12" style="73" customWidth="1"/>
    <col min="2761" max="2762" width="9.1796875" style="73" customWidth="1"/>
    <col min="2763" max="2764" width="8.90625" style="73"/>
    <col min="2765" max="2765" width="10.453125" style="73" customWidth="1"/>
    <col min="2766" max="2985" width="8.90625" style="73"/>
    <col min="2986" max="2986" width="16.81640625" style="73" customWidth="1"/>
    <col min="2987" max="3010" width="9.1796875" style="73" customWidth="1"/>
    <col min="3011" max="3011" width="9.81640625" style="73" customWidth="1"/>
    <col min="3012" max="3012" width="10.1796875" style="73" customWidth="1"/>
    <col min="3013" max="3013" width="10.81640625" style="73" customWidth="1"/>
    <col min="3014" max="3014" width="10" style="73" customWidth="1"/>
    <col min="3015" max="3015" width="10.1796875" style="73" customWidth="1"/>
    <col min="3016" max="3016" width="12" style="73" customWidth="1"/>
    <col min="3017" max="3018" width="9.1796875" style="73" customWidth="1"/>
    <col min="3019" max="3020" width="8.90625" style="73"/>
    <col min="3021" max="3021" width="10.453125" style="73" customWidth="1"/>
    <col min="3022" max="3241" width="8.90625" style="73"/>
    <col min="3242" max="3242" width="16.81640625" style="73" customWidth="1"/>
    <col min="3243" max="3266" width="9.1796875" style="73" customWidth="1"/>
    <col min="3267" max="3267" width="9.81640625" style="73" customWidth="1"/>
    <col min="3268" max="3268" width="10.1796875" style="73" customWidth="1"/>
    <col min="3269" max="3269" width="10.81640625" style="73" customWidth="1"/>
    <col min="3270" max="3270" width="10" style="73" customWidth="1"/>
    <col min="3271" max="3271" width="10.1796875" style="73" customWidth="1"/>
    <col min="3272" max="3272" width="12" style="73" customWidth="1"/>
    <col min="3273" max="3274" width="9.1796875" style="73" customWidth="1"/>
    <col min="3275" max="3276" width="8.90625" style="73"/>
    <col min="3277" max="3277" width="10.453125" style="73" customWidth="1"/>
    <col min="3278" max="3497" width="8.90625" style="73"/>
    <col min="3498" max="3498" width="16.81640625" style="73" customWidth="1"/>
    <col min="3499" max="3522" width="9.1796875" style="73" customWidth="1"/>
    <col min="3523" max="3523" width="9.81640625" style="73" customWidth="1"/>
    <col min="3524" max="3524" width="10.1796875" style="73" customWidth="1"/>
    <col min="3525" max="3525" width="10.81640625" style="73" customWidth="1"/>
    <col min="3526" max="3526" width="10" style="73" customWidth="1"/>
    <col min="3527" max="3527" width="10.1796875" style="73" customWidth="1"/>
    <col min="3528" max="3528" width="12" style="73" customWidth="1"/>
    <col min="3529" max="3530" width="9.1796875" style="73" customWidth="1"/>
    <col min="3531" max="3532" width="8.90625" style="73"/>
    <col min="3533" max="3533" width="10.453125" style="73" customWidth="1"/>
    <col min="3534" max="3753" width="8.90625" style="73"/>
    <col min="3754" max="3754" width="16.81640625" style="73" customWidth="1"/>
    <col min="3755" max="3778" width="9.1796875" style="73" customWidth="1"/>
    <col min="3779" max="3779" width="9.81640625" style="73" customWidth="1"/>
    <col min="3780" max="3780" width="10.1796875" style="73" customWidth="1"/>
    <col min="3781" max="3781" width="10.81640625" style="73" customWidth="1"/>
    <col min="3782" max="3782" width="10" style="73" customWidth="1"/>
    <col min="3783" max="3783" width="10.1796875" style="73" customWidth="1"/>
    <col min="3784" max="3784" width="12" style="73" customWidth="1"/>
    <col min="3785" max="3786" width="9.1796875" style="73" customWidth="1"/>
    <col min="3787" max="3788" width="8.90625" style="73"/>
    <col min="3789" max="3789" width="10.453125" style="73" customWidth="1"/>
    <col min="3790" max="4009" width="8.90625" style="73"/>
    <col min="4010" max="4010" width="16.81640625" style="73" customWidth="1"/>
    <col min="4011" max="4034" width="9.1796875" style="73" customWidth="1"/>
    <col min="4035" max="4035" width="9.81640625" style="73" customWidth="1"/>
    <col min="4036" max="4036" width="10.1796875" style="73" customWidth="1"/>
    <col min="4037" max="4037" width="10.81640625" style="73" customWidth="1"/>
    <col min="4038" max="4038" width="10" style="73" customWidth="1"/>
    <col min="4039" max="4039" width="10.1796875" style="73" customWidth="1"/>
    <col min="4040" max="4040" width="12" style="73" customWidth="1"/>
    <col min="4041" max="4042" width="9.1796875" style="73" customWidth="1"/>
    <col min="4043" max="4044" width="8.90625" style="73"/>
    <col min="4045" max="4045" width="10.453125" style="73" customWidth="1"/>
    <col min="4046" max="4265" width="8.90625" style="73"/>
    <col min="4266" max="4266" width="16.81640625" style="73" customWidth="1"/>
    <col min="4267" max="4290" width="9.1796875" style="73" customWidth="1"/>
    <col min="4291" max="4291" width="9.81640625" style="73" customWidth="1"/>
    <col min="4292" max="4292" width="10.1796875" style="73" customWidth="1"/>
    <col min="4293" max="4293" width="10.81640625" style="73" customWidth="1"/>
    <col min="4294" max="4294" width="10" style="73" customWidth="1"/>
    <col min="4295" max="4295" width="10.1796875" style="73" customWidth="1"/>
    <col min="4296" max="4296" width="12" style="73" customWidth="1"/>
    <col min="4297" max="4298" width="9.1796875" style="73" customWidth="1"/>
    <col min="4299" max="4300" width="8.90625" style="73"/>
    <col min="4301" max="4301" width="10.453125" style="73" customWidth="1"/>
    <col min="4302" max="4521" width="8.90625" style="73"/>
    <col min="4522" max="4522" width="16.81640625" style="73" customWidth="1"/>
    <col min="4523" max="4546" width="9.1796875" style="73" customWidth="1"/>
    <col min="4547" max="4547" width="9.81640625" style="73" customWidth="1"/>
    <col min="4548" max="4548" width="10.1796875" style="73" customWidth="1"/>
    <col min="4549" max="4549" width="10.81640625" style="73" customWidth="1"/>
    <col min="4550" max="4550" width="10" style="73" customWidth="1"/>
    <col min="4551" max="4551" width="10.1796875" style="73" customWidth="1"/>
    <col min="4552" max="4552" width="12" style="73" customWidth="1"/>
    <col min="4553" max="4554" width="9.1796875" style="73" customWidth="1"/>
    <col min="4555" max="4556" width="8.90625" style="73"/>
    <col min="4557" max="4557" width="10.453125" style="73" customWidth="1"/>
    <col min="4558" max="4777" width="8.90625" style="73"/>
    <col min="4778" max="4778" width="16.81640625" style="73" customWidth="1"/>
    <col min="4779" max="4802" width="9.1796875" style="73" customWidth="1"/>
    <col min="4803" max="4803" width="9.81640625" style="73" customWidth="1"/>
    <col min="4804" max="4804" width="10.1796875" style="73" customWidth="1"/>
    <col min="4805" max="4805" width="10.81640625" style="73" customWidth="1"/>
    <col min="4806" max="4806" width="10" style="73" customWidth="1"/>
    <col min="4807" max="4807" width="10.1796875" style="73" customWidth="1"/>
    <col min="4808" max="4808" width="12" style="73" customWidth="1"/>
    <col min="4809" max="4810" width="9.1796875" style="73" customWidth="1"/>
    <col min="4811" max="4812" width="8.90625" style="73"/>
    <col min="4813" max="4813" width="10.453125" style="73" customWidth="1"/>
    <col min="4814" max="5033" width="8.90625" style="73"/>
    <col min="5034" max="5034" width="16.81640625" style="73" customWidth="1"/>
    <col min="5035" max="5058" width="9.1796875" style="73" customWidth="1"/>
    <col min="5059" max="5059" width="9.81640625" style="73" customWidth="1"/>
    <col min="5060" max="5060" width="10.1796875" style="73" customWidth="1"/>
    <col min="5061" max="5061" width="10.81640625" style="73" customWidth="1"/>
    <col min="5062" max="5062" width="10" style="73" customWidth="1"/>
    <col min="5063" max="5063" width="10.1796875" style="73" customWidth="1"/>
    <col min="5064" max="5064" width="12" style="73" customWidth="1"/>
    <col min="5065" max="5066" width="9.1796875" style="73" customWidth="1"/>
    <col min="5067" max="5068" width="8.90625" style="73"/>
    <col min="5069" max="5069" width="10.453125" style="73" customWidth="1"/>
    <col min="5070" max="5289" width="8.90625" style="73"/>
    <col min="5290" max="5290" width="16.81640625" style="73" customWidth="1"/>
    <col min="5291" max="5314" width="9.1796875" style="73" customWidth="1"/>
    <col min="5315" max="5315" width="9.81640625" style="73" customWidth="1"/>
    <col min="5316" max="5316" width="10.1796875" style="73" customWidth="1"/>
    <col min="5317" max="5317" width="10.81640625" style="73" customWidth="1"/>
    <col min="5318" max="5318" width="10" style="73" customWidth="1"/>
    <col min="5319" max="5319" width="10.1796875" style="73" customWidth="1"/>
    <col min="5320" max="5320" width="12" style="73" customWidth="1"/>
    <col min="5321" max="5322" width="9.1796875" style="73" customWidth="1"/>
    <col min="5323" max="5324" width="8.90625" style="73"/>
    <col min="5325" max="5325" width="10.453125" style="73" customWidth="1"/>
    <col min="5326" max="5545" width="8.90625" style="73"/>
    <col min="5546" max="5546" width="16.81640625" style="73" customWidth="1"/>
    <col min="5547" max="5570" width="9.1796875" style="73" customWidth="1"/>
    <col min="5571" max="5571" width="9.81640625" style="73" customWidth="1"/>
    <col min="5572" max="5572" width="10.1796875" style="73" customWidth="1"/>
    <col min="5573" max="5573" width="10.81640625" style="73" customWidth="1"/>
    <col min="5574" max="5574" width="10" style="73" customWidth="1"/>
    <col min="5575" max="5575" width="10.1796875" style="73" customWidth="1"/>
    <col min="5576" max="5576" width="12" style="73" customWidth="1"/>
    <col min="5577" max="5578" width="9.1796875" style="73" customWidth="1"/>
    <col min="5579" max="5580" width="8.90625" style="73"/>
    <col min="5581" max="5581" width="10.453125" style="73" customWidth="1"/>
    <col min="5582" max="5801" width="8.90625" style="73"/>
    <col min="5802" max="5802" width="16.81640625" style="73" customWidth="1"/>
    <col min="5803" max="5826" width="9.1796875" style="73" customWidth="1"/>
    <col min="5827" max="5827" width="9.81640625" style="73" customWidth="1"/>
    <col min="5828" max="5828" width="10.1796875" style="73" customWidth="1"/>
    <col min="5829" max="5829" width="10.81640625" style="73" customWidth="1"/>
    <col min="5830" max="5830" width="10" style="73" customWidth="1"/>
    <col min="5831" max="5831" width="10.1796875" style="73" customWidth="1"/>
    <col min="5832" max="5832" width="12" style="73" customWidth="1"/>
    <col min="5833" max="5834" width="9.1796875" style="73" customWidth="1"/>
    <col min="5835" max="5836" width="8.90625" style="73"/>
    <col min="5837" max="5837" width="10.453125" style="73" customWidth="1"/>
    <col min="5838" max="6057" width="8.90625" style="73"/>
    <col min="6058" max="6058" width="16.81640625" style="73" customWidth="1"/>
    <col min="6059" max="6082" width="9.1796875" style="73" customWidth="1"/>
    <col min="6083" max="6083" width="9.81640625" style="73" customWidth="1"/>
    <col min="6084" max="6084" width="10.1796875" style="73" customWidth="1"/>
    <col min="6085" max="6085" width="10.81640625" style="73" customWidth="1"/>
    <col min="6086" max="6086" width="10" style="73" customWidth="1"/>
    <col min="6087" max="6087" width="10.1796875" style="73" customWidth="1"/>
    <col min="6088" max="6088" width="12" style="73" customWidth="1"/>
    <col min="6089" max="6090" width="9.1796875" style="73" customWidth="1"/>
    <col min="6091" max="6092" width="8.90625" style="73"/>
    <col min="6093" max="6093" width="10.453125" style="73" customWidth="1"/>
    <col min="6094" max="6313" width="8.90625" style="73"/>
    <col min="6314" max="6314" width="16.81640625" style="73" customWidth="1"/>
    <col min="6315" max="6338" width="9.1796875" style="73" customWidth="1"/>
    <col min="6339" max="6339" width="9.81640625" style="73" customWidth="1"/>
    <col min="6340" max="6340" width="10.1796875" style="73" customWidth="1"/>
    <col min="6341" max="6341" width="10.81640625" style="73" customWidth="1"/>
    <col min="6342" max="6342" width="10" style="73" customWidth="1"/>
    <col min="6343" max="6343" width="10.1796875" style="73" customWidth="1"/>
    <col min="6344" max="6344" width="12" style="73" customWidth="1"/>
    <col min="6345" max="6346" width="9.1796875" style="73" customWidth="1"/>
    <col min="6347" max="6348" width="8.90625" style="73"/>
    <col min="6349" max="6349" width="10.453125" style="73" customWidth="1"/>
    <col min="6350" max="6569" width="8.90625" style="73"/>
    <col min="6570" max="6570" width="16.81640625" style="73" customWidth="1"/>
    <col min="6571" max="6594" width="9.1796875" style="73" customWidth="1"/>
    <col min="6595" max="6595" width="9.81640625" style="73" customWidth="1"/>
    <col min="6596" max="6596" width="10.1796875" style="73" customWidth="1"/>
    <col min="6597" max="6597" width="10.81640625" style="73" customWidth="1"/>
    <col min="6598" max="6598" width="10" style="73" customWidth="1"/>
    <col min="6599" max="6599" width="10.1796875" style="73" customWidth="1"/>
    <col min="6600" max="6600" width="12" style="73" customWidth="1"/>
    <col min="6601" max="6602" width="9.1796875" style="73" customWidth="1"/>
    <col min="6603" max="6604" width="8.90625" style="73"/>
    <col min="6605" max="6605" width="10.453125" style="73" customWidth="1"/>
    <col min="6606" max="6825" width="8.90625" style="73"/>
    <col min="6826" max="6826" width="16.81640625" style="73" customWidth="1"/>
    <col min="6827" max="6850" width="9.1796875" style="73" customWidth="1"/>
    <col min="6851" max="6851" width="9.81640625" style="73" customWidth="1"/>
    <col min="6852" max="6852" width="10.1796875" style="73" customWidth="1"/>
    <col min="6853" max="6853" width="10.81640625" style="73" customWidth="1"/>
    <col min="6854" max="6854" width="10" style="73" customWidth="1"/>
    <col min="6855" max="6855" width="10.1796875" style="73" customWidth="1"/>
    <col min="6856" max="6856" width="12" style="73" customWidth="1"/>
    <col min="6857" max="6858" width="9.1796875" style="73" customWidth="1"/>
    <col min="6859" max="6860" width="8.90625" style="73"/>
    <col min="6861" max="6861" width="10.453125" style="73" customWidth="1"/>
    <col min="6862" max="7081" width="8.90625" style="73"/>
    <col min="7082" max="7082" width="16.81640625" style="73" customWidth="1"/>
    <col min="7083" max="7106" width="9.1796875" style="73" customWidth="1"/>
    <col min="7107" max="7107" width="9.81640625" style="73" customWidth="1"/>
    <col min="7108" max="7108" width="10.1796875" style="73" customWidth="1"/>
    <col min="7109" max="7109" width="10.81640625" style="73" customWidth="1"/>
    <col min="7110" max="7110" width="10" style="73" customWidth="1"/>
    <col min="7111" max="7111" width="10.1796875" style="73" customWidth="1"/>
    <col min="7112" max="7112" width="12" style="73" customWidth="1"/>
    <col min="7113" max="7114" width="9.1796875" style="73" customWidth="1"/>
    <col min="7115" max="7116" width="8.90625" style="73"/>
    <col min="7117" max="7117" width="10.453125" style="73" customWidth="1"/>
    <col min="7118" max="7337" width="8.90625" style="73"/>
    <col min="7338" max="7338" width="16.81640625" style="73" customWidth="1"/>
    <col min="7339" max="7362" width="9.1796875" style="73" customWidth="1"/>
    <col min="7363" max="7363" width="9.81640625" style="73" customWidth="1"/>
    <col min="7364" max="7364" width="10.1796875" style="73" customWidth="1"/>
    <col min="7365" max="7365" width="10.81640625" style="73" customWidth="1"/>
    <col min="7366" max="7366" width="10" style="73" customWidth="1"/>
    <col min="7367" max="7367" width="10.1796875" style="73" customWidth="1"/>
    <col min="7368" max="7368" width="12" style="73" customWidth="1"/>
    <col min="7369" max="7370" width="9.1796875" style="73" customWidth="1"/>
    <col min="7371" max="7372" width="8.90625" style="73"/>
    <col min="7373" max="7373" width="10.453125" style="73" customWidth="1"/>
    <col min="7374" max="7593" width="8.90625" style="73"/>
    <col min="7594" max="7594" width="16.81640625" style="73" customWidth="1"/>
    <col min="7595" max="7618" width="9.1796875" style="73" customWidth="1"/>
    <col min="7619" max="7619" width="9.81640625" style="73" customWidth="1"/>
    <col min="7620" max="7620" width="10.1796875" style="73" customWidth="1"/>
    <col min="7621" max="7621" width="10.81640625" style="73" customWidth="1"/>
    <col min="7622" max="7622" width="10" style="73" customWidth="1"/>
    <col min="7623" max="7623" width="10.1796875" style="73" customWidth="1"/>
    <col min="7624" max="7624" width="12" style="73" customWidth="1"/>
    <col min="7625" max="7626" width="9.1796875" style="73" customWidth="1"/>
    <col min="7627" max="7628" width="8.90625" style="73"/>
    <col min="7629" max="7629" width="10.453125" style="73" customWidth="1"/>
    <col min="7630" max="7849" width="8.90625" style="73"/>
    <col min="7850" max="7850" width="16.81640625" style="73" customWidth="1"/>
    <col min="7851" max="7874" width="9.1796875" style="73" customWidth="1"/>
    <col min="7875" max="7875" width="9.81640625" style="73" customWidth="1"/>
    <col min="7876" max="7876" width="10.1796875" style="73" customWidth="1"/>
    <col min="7877" max="7877" width="10.81640625" style="73" customWidth="1"/>
    <col min="7878" max="7878" width="10" style="73" customWidth="1"/>
    <col min="7879" max="7879" width="10.1796875" style="73" customWidth="1"/>
    <col min="7880" max="7880" width="12" style="73" customWidth="1"/>
    <col min="7881" max="7882" width="9.1796875" style="73" customWidth="1"/>
    <col min="7883" max="7884" width="8.90625" style="73"/>
    <col min="7885" max="7885" width="10.453125" style="73" customWidth="1"/>
    <col min="7886" max="8105" width="8.90625" style="73"/>
    <col min="8106" max="8106" width="16.81640625" style="73" customWidth="1"/>
    <col min="8107" max="8130" width="9.1796875" style="73" customWidth="1"/>
    <col min="8131" max="8131" width="9.81640625" style="73" customWidth="1"/>
    <col min="8132" max="8132" width="10.1796875" style="73" customWidth="1"/>
    <col min="8133" max="8133" width="10.81640625" style="73" customWidth="1"/>
    <col min="8134" max="8134" width="10" style="73" customWidth="1"/>
    <col min="8135" max="8135" width="10.1796875" style="73" customWidth="1"/>
    <col min="8136" max="8136" width="12" style="73" customWidth="1"/>
    <col min="8137" max="8138" width="9.1796875" style="73" customWidth="1"/>
    <col min="8139" max="8140" width="8.90625" style="73"/>
    <col min="8141" max="8141" width="10.453125" style="73" customWidth="1"/>
    <col min="8142" max="8361" width="8.90625" style="73"/>
    <col min="8362" max="8362" width="16.81640625" style="73" customWidth="1"/>
    <col min="8363" max="8386" width="9.1796875" style="73" customWidth="1"/>
    <col min="8387" max="8387" width="9.81640625" style="73" customWidth="1"/>
    <col min="8388" max="8388" width="10.1796875" style="73" customWidth="1"/>
    <col min="8389" max="8389" width="10.81640625" style="73" customWidth="1"/>
    <col min="8390" max="8390" width="10" style="73" customWidth="1"/>
    <col min="8391" max="8391" width="10.1796875" style="73" customWidth="1"/>
    <col min="8392" max="8392" width="12" style="73" customWidth="1"/>
    <col min="8393" max="8394" width="9.1796875" style="73" customWidth="1"/>
    <col min="8395" max="8396" width="8.90625" style="73"/>
    <col min="8397" max="8397" width="10.453125" style="73" customWidth="1"/>
    <col min="8398" max="8617" width="8.90625" style="73"/>
    <col min="8618" max="8618" width="16.81640625" style="73" customWidth="1"/>
    <col min="8619" max="8642" width="9.1796875" style="73" customWidth="1"/>
    <col min="8643" max="8643" width="9.81640625" style="73" customWidth="1"/>
    <col min="8644" max="8644" width="10.1796875" style="73" customWidth="1"/>
    <col min="8645" max="8645" width="10.81640625" style="73" customWidth="1"/>
    <col min="8646" max="8646" width="10" style="73" customWidth="1"/>
    <col min="8647" max="8647" width="10.1796875" style="73" customWidth="1"/>
    <col min="8648" max="8648" width="12" style="73" customWidth="1"/>
    <col min="8649" max="8650" width="9.1796875" style="73" customWidth="1"/>
    <col min="8651" max="8652" width="8.90625" style="73"/>
    <col min="8653" max="8653" width="10.453125" style="73" customWidth="1"/>
    <col min="8654" max="8873" width="8.90625" style="73"/>
    <col min="8874" max="8874" width="16.81640625" style="73" customWidth="1"/>
    <col min="8875" max="8898" width="9.1796875" style="73" customWidth="1"/>
    <col min="8899" max="8899" width="9.81640625" style="73" customWidth="1"/>
    <col min="8900" max="8900" width="10.1796875" style="73" customWidth="1"/>
    <col min="8901" max="8901" width="10.81640625" style="73" customWidth="1"/>
    <col min="8902" max="8902" width="10" style="73" customWidth="1"/>
    <col min="8903" max="8903" width="10.1796875" style="73" customWidth="1"/>
    <col min="8904" max="8904" width="12" style="73" customWidth="1"/>
    <col min="8905" max="8906" width="9.1796875" style="73" customWidth="1"/>
    <col min="8907" max="8908" width="8.90625" style="73"/>
    <col min="8909" max="8909" width="10.453125" style="73" customWidth="1"/>
    <col min="8910" max="9129" width="8.90625" style="73"/>
    <col min="9130" max="9130" width="16.81640625" style="73" customWidth="1"/>
    <col min="9131" max="9154" width="9.1796875" style="73" customWidth="1"/>
    <col min="9155" max="9155" width="9.81640625" style="73" customWidth="1"/>
    <col min="9156" max="9156" width="10.1796875" style="73" customWidth="1"/>
    <col min="9157" max="9157" width="10.81640625" style="73" customWidth="1"/>
    <col min="9158" max="9158" width="10" style="73" customWidth="1"/>
    <col min="9159" max="9159" width="10.1796875" style="73" customWidth="1"/>
    <col min="9160" max="9160" width="12" style="73" customWidth="1"/>
    <col min="9161" max="9162" width="9.1796875" style="73" customWidth="1"/>
    <col min="9163" max="9164" width="8.90625" style="73"/>
    <col min="9165" max="9165" width="10.453125" style="73" customWidth="1"/>
    <col min="9166" max="9385" width="8.90625" style="73"/>
    <col min="9386" max="9386" width="16.81640625" style="73" customWidth="1"/>
    <col min="9387" max="9410" width="9.1796875" style="73" customWidth="1"/>
    <col min="9411" max="9411" width="9.81640625" style="73" customWidth="1"/>
    <col min="9412" max="9412" width="10.1796875" style="73" customWidth="1"/>
    <col min="9413" max="9413" width="10.81640625" style="73" customWidth="1"/>
    <col min="9414" max="9414" width="10" style="73" customWidth="1"/>
    <col min="9415" max="9415" width="10.1796875" style="73" customWidth="1"/>
    <col min="9416" max="9416" width="12" style="73" customWidth="1"/>
    <col min="9417" max="9418" width="9.1796875" style="73" customWidth="1"/>
    <col min="9419" max="9420" width="8.90625" style="73"/>
    <col min="9421" max="9421" width="10.453125" style="73" customWidth="1"/>
    <col min="9422" max="9641" width="8.90625" style="73"/>
    <col min="9642" max="9642" width="16.81640625" style="73" customWidth="1"/>
    <col min="9643" max="9666" width="9.1796875" style="73" customWidth="1"/>
    <col min="9667" max="9667" width="9.81640625" style="73" customWidth="1"/>
    <col min="9668" max="9668" width="10.1796875" style="73" customWidth="1"/>
    <col min="9669" max="9669" width="10.81640625" style="73" customWidth="1"/>
    <col min="9670" max="9670" width="10" style="73" customWidth="1"/>
    <col min="9671" max="9671" width="10.1796875" style="73" customWidth="1"/>
    <col min="9672" max="9672" width="12" style="73" customWidth="1"/>
    <col min="9673" max="9674" width="9.1796875" style="73" customWidth="1"/>
    <col min="9675" max="9676" width="8.90625" style="73"/>
    <col min="9677" max="9677" width="10.453125" style="73" customWidth="1"/>
    <col min="9678" max="9897" width="8.90625" style="73"/>
    <col min="9898" max="9898" width="16.81640625" style="73" customWidth="1"/>
    <col min="9899" max="9922" width="9.1796875" style="73" customWidth="1"/>
    <col min="9923" max="9923" width="9.81640625" style="73" customWidth="1"/>
    <col min="9924" max="9924" width="10.1796875" style="73" customWidth="1"/>
    <col min="9925" max="9925" width="10.81640625" style="73" customWidth="1"/>
    <col min="9926" max="9926" width="10" style="73" customWidth="1"/>
    <col min="9927" max="9927" width="10.1796875" style="73" customWidth="1"/>
    <col min="9928" max="9928" width="12" style="73" customWidth="1"/>
    <col min="9929" max="9930" width="9.1796875" style="73" customWidth="1"/>
    <col min="9931" max="9932" width="8.90625" style="73"/>
    <col min="9933" max="9933" width="10.453125" style="73" customWidth="1"/>
    <col min="9934" max="10153" width="8.90625" style="73"/>
    <col min="10154" max="10154" width="16.81640625" style="73" customWidth="1"/>
    <col min="10155" max="10178" width="9.1796875" style="73" customWidth="1"/>
    <col min="10179" max="10179" width="9.81640625" style="73" customWidth="1"/>
    <col min="10180" max="10180" width="10.1796875" style="73" customWidth="1"/>
    <col min="10181" max="10181" width="10.81640625" style="73" customWidth="1"/>
    <col min="10182" max="10182" width="10" style="73" customWidth="1"/>
    <col min="10183" max="10183" width="10.1796875" style="73" customWidth="1"/>
    <col min="10184" max="10184" width="12" style="73" customWidth="1"/>
    <col min="10185" max="10186" width="9.1796875" style="73" customWidth="1"/>
    <col min="10187" max="10188" width="8.90625" style="73"/>
    <col min="10189" max="10189" width="10.453125" style="73" customWidth="1"/>
    <col min="10190" max="10409" width="8.90625" style="73"/>
    <col min="10410" max="10410" width="16.81640625" style="73" customWidth="1"/>
    <col min="10411" max="10434" width="9.1796875" style="73" customWidth="1"/>
    <col min="10435" max="10435" width="9.81640625" style="73" customWidth="1"/>
    <col min="10436" max="10436" width="10.1796875" style="73" customWidth="1"/>
    <col min="10437" max="10437" width="10.81640625" style="73" customWidth="1"/>
    <col min="10438" max="10438" width="10" style="73" customWidth="1"/>
    <col min="10439" max="10439" width="10.1796875" style="73" customWidth="1"/>
    <col min="10440" max="10440" width="12" style="73" customWidth="1"/>
    <col min="10441" max="10442" width="9.1796875" style="73" customWidth="1"/>
    <col min="10443" max="10444" width="8.90625" style="73"/>
    <col min="10445" max="10445" width="10.453125" style="73" customWidth="1"/>
    <col min="10446" max="10665" width="8.90625" style="73"/>
    <col min="10666" max="10666" width="16.81640625" style="73" customWidth="1"/>
    <col min="10667" max="10690" width="9.1796875" style="73" customWidth="1"/>
    <col min="10691" max="10691" width="9.81640625" style="73" customWidth="1"/>
    <col min="10692" max="10692" width="10.1796875" style="73" customWidth="1"/>
    <col min="10693" max="10693" width="10.81640625" style="73" customWidth="1"/>
    <col min="10694" max="10694" width="10" style="73" customWidth="1"/>
    <col min="10695" max="10695" width="10.1796875" style="73" customWidth="1"/>
    <col min="10696" max="10696" width="12" style="73" customWidth="1"/>
    <col min="10697" max="10698" width="9.1796875" style="73" customWidth="1"/>
    <col min="10699" max="10700" width="8.90625" style="73"/>
    <col min="10701" max="10701" width="10.453125" style="73" customWidth="1"/>
    <col min="10702" max="10921" width="8.90625" style="73"/>
    <col min="10922" max="10922" width="16.81640625" style="73" customWidth="1"/>
    <col min="10923" max="10946" width="9.1796875" style="73" customWidth="1"/>
    <col min="10947" max="10947" width="9.81640625" style="73" customWidth="1"/>
    <col min="10948" max="10948" width="10.1796875" style="73" customWidth="1"/>
    <col min="10949" max="10949" width="10.81640625" style="73" customWidth="1"/>
    <col min="10950" max="10950" width="10" style="73" customWidth="1"/>
    <col min="10951" max="10951" width="10.1796875" style="73" customWidth="1"/>
    <col min="10952" max="10952" width="12" style="73" customWidth="1"/>
    <col min="10953" max="10954" width="9.1796875" style="73" customWidth="1"/>
    <col min="10955" max="10956" width="8.90625" style="73"/>
    <col min="10957" max="10957" width="10.453125" style="73" customWidth="1"/>
    <col min="10958" max="11177" width="8.90625" style="73"/>
    <col min="11178" max="11178" width="16.81640625" style="73" customWidth="1"/>
    <col min="11179" max="11202" width="9.1796875" style="73" customWidth="1"/>
    <col min="11203" max="11203" width="9.81640625" style="73" customWidth="1"/>
    <col min="11204" max="11204" width="10.1796875" style="73" customWidth="1"/>
    <col min="11205" max="11205" width="10.81640625" style="73" customWidth="1"/>
    <col min="11206" max="11206" width="10" style="73" customWidth="1"/>
    <col min="11207" max="11207" width="10.1796875" style="73" customWidth="1"/>
    <col min="11208" max="11208" width="12" style="73" customWidth="1"/>
    <col min="11209" max="11210" width="9.1796875" style="73" customWidth="1"/>
    <col min="11211" max="11212" width="8.90625" style="73"/>
    <col min="11213" max="11213" width="10.453125" style="73" customWidth="1"/>
    <col min="11214" max="11433" width="8.90625" style="73"/>
    <col min="11434" max="11434" width="16.81640625" style="73" customWidth="1"/>
    <col min="11435" max="11458" width="9.1796875" style="73" customWidth="1"/>
    <col min="11459" max="11459" width="9.81640625" style="73" customWidth="1"/>
    <col min="11460" max="11460" width="10.1796875" style="73" customWidth="1"/>
    <col min="11461" max="11461" width="10.81640625" style="73" customWidth="1"/>
    <col min="11462" max="11462" width="10" style="73" customWidth="1"/>
    <col min="11463" max="11463" width="10.1796875" style="73" customWidth="1"/>
    <col min="11464" max="11464" width="12" style="73" customWidth="1"/>
    <col min="11465" max="11466" width="9.1796875" style="73" customWidth="1"/>
    <col min="11467" max="11468" width="8.90625" style="73"/>
    <col min="11469" max="11469" width="10.453125" style="73" customWidth="1"/>
    <col min="11470" max="11689" width="8.90625" style="73"/>
    <col min="11690" max="11690" width="16.81640625" style="73" customWidth="1"/>
    <col min="11691" max="11714" width="9.1796875" style="73" customWidth="1"/>
    <col min="11715" max="11715" width="9.81640625" style="73" customWidth="1"/>
    <col min="11716" max="11716" width="10.1796875" style="73" customWidth="1"/>
    <col min="11717" max="11717" width="10.81640625" style="73" customWidth="1"/>
    <col min="11718" max="11718" width="10" style="73" customWidth="1"/>
    <col min="11719" max="11719" width="10.1796875" style="73" customWidth="1"/>
    <col min="11720" max="11720" width="12" style="73" customWidth="1"/>
    <col min="11721" max="11722" width="9.1796875" style="73" customWidth="1"/>
    <col min="11723" max="11724" width="8.90625" style="73"/>
    <col min="11725" max="11725" width="10.453125" style="73" customWidth="1"/>
    <col min="11726" max="11945" width="8.90625" style="73"/>
    <col min="11946" max="11946" width="16.81640625" style="73" customWidth="1"/>
    <col min="11947" max="11970" width="9.1796875" style="73" customWidth="1"/>
    <col min="11971" max="11971" width="9.81640625" style="73" customWidth="1"/>
    <col min="11972" max="11972" width="10.1796875" style="73" customWidth="1"/>
    <col min="11973" max="11973" width="10.81640625" style="73" customWidth="1"/>
    <col min="11974" max="11974" width="10" style="73" customWidth="1"/>
    <col min="11975" max="11975" width="10.1796875" style="73" customWidth="1"/>
    <col min="11976" max="11976" width="12" style="73" customWidth="1"/>
    <col min="11977" max="11978" width="9.1796875" style="73" customWidth="1"/>
    <col min="11979" max="11980" width="8.90625" style="73"/>
    <col min="11981" max="11981" width="10.453125" style="73" customWidth="1"/>
    <col min="11982" max="12201" width="8.90625" style="73"/>
    <col min="12202" max="12202" width="16.81640625" style="73" customWidth="1"/>
    <col min="12203" max="12226" width="9.1796875" style="73" customWidth="1"/>
    <col min="12227" max="12227" width="9.81640625" style="73" customWidth="1"/>
    <col min="12228" max="12228" width="10.1796875" style="73" customWidth="1"/>
    <col min="12229" max="12229" width="10.81640625" style="73" customWidth="1"/>
    <col min="12230" max="12230" width="10" style="73" customWidth="1"/>
    <col min="12231" max="12231" width="10.1796875" style="73" customWidth="1"/>
    <col min="12232" max="12232" width="12" style="73" customWidth="1"/>
    <col min="12233" max="12234" width="9.1796875" style="73" customWidth="1"/>
    <col min="12235" max="12236" width="8.90625" style="73"/>
    <col min="12237" max="12237" width="10.453125" style="73" customWidth="1"/>
    <col min="12238" max="12457" width="8.90625" style="73"/>
    <col min="12458" max="12458" width="16.81640625" style="73" customWidth="1"/>
    <col min="12459" max="12482" width="9.1796875" style="73" customWidth="1"/>
    <col min="12483" max="12483" width="9.81640625" style="73" customWidth="1"/>
    <col min="12484" max="12484" width="10.1796875" style="73" customWidth="1"/>
    <col min="12485" max="12485" width="10.81640625" style="73" customWidth="1"/>
    <col min="12486" max="12486" width="10" style="73" customWidth="1"/>
    <col min="12487" max="12487" width="10.1796875" style="73" customWidth="1"/>
    <col min="12488" max="12488" width="12" style="73" customWidth="1"/>
    <col min="12489" max="12490" width="9.1796875" style="73" customWidth="1"/>
    <col min="12491" max="12492" width="8.90625" style="73"/>
    <col min="12493" max="12493" width="10.453125" style="73" customWidth="1"/>
    <col min="12494" max="12713" width="8.90625" style="73"/>
    <col min="12714" max="12714" width="16.81640625" style="73" customWidth="1"/>
    <col min="12715" max="12738" width="9.1796875" style="73" customWidth="1"/>
    <col min="12739" max="12739" width="9.81640625" style="73" customWidth="1"/>
    <col min="12740" max="12740" width="10.1796875" style="73" customWidth="1"/>
    <col min="12741" max="12741" width="10.81640625" style="73" customWidth="1"/>
    <col min="12742" max="12742" width="10" style="73" customWidth="1"/>
    <col min="12743" max="12743" width="10.1796875" style="73" customWidth="1"/>
    <col min="12744" max="12744" width="12" style="73" customWidth="1"/>
    <col min="12745" max="12746" width="9.1796875" style="73" customWidth="1"/>
    <col min="12747" max="12748" width="8.90625" style="73"/>
    <col min="12749" max="12749" width="10.453125" style="73" customWidth="1"/>
    <col min="12750" max="12969" width="8.90625" style="73"/>
    <col min="12970" max="12970" width="16.81640625" style="73" customWidth="1"/>
    <col min="12971" max="12994" width="9.1796875" style="73" customWidth="1"/>
    <col min="12995" max="12995" width="9.81640625" style="73" customWidth="1"/>
    <col min="12996" max="12996" width="10.1796875" style="73" customWidth="1"/>
    <col min="12997" max="12997" width="10.81640625" style="73" customWidth="1"/>
    <col min="12998" max="12998" width="10" style="73" customWidth="1"/>
    <col min="12999" max="12999" width="10.1796875" style="73" customWidth="1"/>
    <col min="13000" max="13000" width="12" style="73" customWidth="1"/>
    <col min="13001" max="13002" width="9.1796875" style="73" customWidth="1"/>
    <col min="13003" max="13004" width="8.90625" style="73"/>
    <col min="13005" max="13005" width="10.453125" style="73" customWidth="1"/>
    <col min="13006" max="13225" width="8.90625" style="73"/>
    <col min="13226" max="13226" width="16.81640625" style="73" customWidth="1"/>
    <col min="13227" max="13250" width="9.1796875" style="73" customWidth="1"/>
    <col min="13251" max="13251" width="9.81640625" style="73" customWidth="1"/>
    <col min="13252" max="13252" width="10.1796875" style="73" customWidth="1"/>
    <col min="13253" max="13253" width="10.81640625" style="73" customWidth="1"/>
    <col min="13254" max="13254" width="10" style="73" customWidth="1"/>
    <col min="13255" max="13255" width="10.1796875" style="73" customWidth="1"/>
    <col min="13256" max="13256" width="12" style="73" customWidth="1"/>
    <col min="13257" max="13258" width="9.1796875" style="73" customWidth="1"/>
    <col min="13259" max="13260" width="8.90625" style="73"/>
    <col min="13261" max="13261" width="10.453125" style="73" customWidth="1"/>
    <col min="13262" max="13481" width="8.90625" style="73"/>
    <col min="13482" max="13482" width="16.81640625" style="73" customWidth="1"/>
    <col min="13483" max="13506" width="9.1796875" style="73" customWidth="1"/>
    <col min="13507" max="13507" width="9.81640625" style="73" customWidth="1"/>
    <col min="13508" max="13508" width="10.1796875" style="73" customWidth="1"/>
    <col min="13509" max="13509" width="10.81640625" style="73" customWidth="1"/>
    <col min="13510" max="13510" width="10" style="73" customWidth="1"/>
    <col min="13511" max="13511" width="10.1796875" style="73" customWidth="1"/>
    <col min="13512" max="13512" width="12" style="73" customWidth="1"/>
    <col min="13513" max="13514" width="9.1796875" style="73" customWidth="1"/>
    <col min="13515" max="13516" width="8.90625" style="73"/>
    <col min="13517" max="13517" width="10.453125" style="73" customWidth="1"/>
    <col min="13518" max="13737" width="8.90625" style="73"/>
    <col min="13738" max="13738" width="16.81640625" style="73" customWidth="1"/>
    <col min="13739" max="13762" width="9.1796875" style="73" customWidth="1"/>
    <col min="13763" max="13763" width="9.81640625" style="73" customWidth="1"/>
    <col min="13764" max="13764" width="10.1796875" style="73" customWidth="1"/>
    <col min="13765" max="13765" width="10.81640625" style="73" customWidth="1"/>
    <col min="13766" max="13766" width="10" style="73" customWidth="1"/>
    <col min="13767" max="13767" width="10.1796875" style="73" customWidth="1"/>
    <col min="13768" max="13768" width="12" style="73" customWidth="1"/>
    <col min="13769" max="13770" width="9.1796875" style="73" customWidth="1"/>
    <col min="13771" max="13772" width="8.90625" style="73"/>
    <col min="13773" max="13773" width="10.453125" style="73" customWidth="1"/>
    <col min="13774" max="13993" width="8.90625" style="73"/>
    <col min="13994" max="13994" width="16.81640625" style="73" customWidth="1"/>
    <col min="13995" max="14018" width="9.1796875" style="73" customWidth="1"/>
    <col min="14019" max="14019" width="9.81640625" style="73" customWidth="1"/>
    <col min="14020" max="14020" width="10.1796875" style="73" customWidth="1"/>
    <col min="14021" max="14021" width="10.81640625" style="73" customWidth="1"/>
    <col min="14022" max="14022" width="10" style="73" customWidth="1"/>
    <col min="14023" max="14023" width="10.1796875" style="73" customWidth="1"/>
    <col min="14024" max="14024" width="12" style="73" customWidth="1"/>
    <col min="14025" max="14026" width="9.1796875" style="73" customWidth="1"/>
    <col min="14027" max="14028" width="8.90625" style="73"/>
    <col min="14029" max="14029" width="10.453125" style="73" customWidth="1"/>
    <col min="14030" max="14249" width="8.90625" style="73"/>
    <col min="14250" max="14250" width="16.81640625" style="73" customWidth="1"/>
    <col min="14251" max="14274" width="9.1796875" style="73" customWidth="1"/>
    <col min="14275" max="14275" width="9.81640625" style="73" customWidth="1"/>
    <col min="14276" max="14276" width="10.1796875" style="73" customWidth="1"/>
    <col min="14277" max="14277" width="10.81640625" style="73" customWidth="1"/>
    <col min="14278" max="14278" width="10" style="73" customWidth="1"/>
    <col min="14279" max="14279" width="10.1796875" style="73" customWidth="1"/>
    <col min="14280" max="14280" width="12" style="73" customWidth="1"/>
    <col min="14281" max="14282" width="9.1796875" style="73" customWidth="1"/>
    <col min="14283" max="14284" width="8.90625" style="73"/>
    <col min="14285" max="14285" width="10.453125" style="73" customWidth="1"/>
    <col min="14286" max="14505" width="8.90625" style="73"/>
    <col min="14506" max="14506" width="16.81640625" style="73" customWidth="1"/>
    <col min="14507" max="14530" width="9.1796875" style="73" customWidth="1"/>
    <col min="14531" max="14531" width="9.81640625" style="73" customWidth="1"/>
    <col min="14532" max="14532" width="10.1796875" style="73" customWidth="1"/>
    <col min="14533" max="14533" width="10.81640625" style="73" customWidth="1"/>
    <col min="14534" max="14534" width="10" style="73" customWidth="1"/>
    <col min="14535" max="14535" width="10.1796875" style="73" customWidth="1"/>
    <col min="14536" max="14536" width="12" style="73" customWidth="1"/>
    <col min="14537" max="14538" width="9.1796875" style="73" customWidth="1"/>
    <col min="14539" max="14540" width="8.90625" style="73"/>
    <col min="14541" max="14541" width="10.453125" style="73" customWidth="1"/>
    <col min="14542" max="14761" width="8.90625" style="73"/>
    <col min="14762" max="14762" width="16.81640625" style="73" customWidth="1"/>
    <col min="14763" max="14786" width="9.1796875" style="73" customWidth="1"/>
    <col min="14787" max="14787" width="9.81640625" style="73" customWidth="1"/>
    <col min="14788" max="14788" width="10.1796875" style="73" customWidth="1"/>
    <col min="14789" max="14789" width="10.81640625" style="73" customWidth="1"/>
    <col min="14790" max="14790" width="10" style="73" customWidth="1"/>
    <col min="14791" max="14791" width="10.1796875" style="73" customWidth="1"/>
    <col min="14792" max="14792" width="12" style="73" customWidth="1"/>
    <col min="14793" max="14794" width="9.1796875" style="73" customWidth="1"/>
    <col min="14795" max="14796" width="8.90625" style="73"/>
    <col min="14797" max="14797" width="10.453125" style="73" customWidth="1"/>
    <col min="14798" max="15017" width="8.90625" style="73"/>
    <col min="15018" max="15018" width="16.81640625" style="73" customWidth="1"/>
    <col min="15019" max="15042" width="9.1796875" style="73" customWidth="1"/>
    <col min="15043" max="15043" width="9.81640625" style="73" customWidth="1"/>
    <col min="15044" max="15044" width="10.1796875" style="73" customWidth="1"/>
    <col min="15045" max="15045" width="10.81640625" style="73" customWidth="1"/>
    <col min="15046" max="15046" width="10" style="73" customWidth="1"/>
    <col min="15047" max="15047" width="10.1796875" style="73" customWidth="1"/>
    <col min="15048" max="15048" width="12" style="73" customWidth="1"/>
    <col min="15049" max="15050" width="9.1796875" style="73" customWidth="1"/>
    <col min="15051" max="15052" width="8.90625" style="73"/>
    <col min="15053" max="15053" width="10.453125" style="73" customWidth="1"/>
    <col min="15054" max="15273" width="8.90625" style="73"/>
    <col min="15274" max="15274" width="16.81640625" style="73" customWidth="1"/>
    <col min="15275" max="15298" width="9.1796875" style="73" customWidth="1"/>
    <col min="15299" max="15299" width="9.81640625" style="73" customWidth="1"/>
    <col min="15300" max="15300" width="10.1796875" style="73" customWidth="1"/>
    <col min="15301" max="15301" width="10.81640625" style="73" customWidth="1"/>
    <col min="15302" max="15302" width="10" style="73" customWidth="1"/>
    <col min="15303" max="15303" width="10.1796875" style="73" customWidth="1"/>
    <col min="15304" max="15304" width="12" style="73" customWidth="1"/>
    <col min="15305" max="15306" width="9.1796875" style="73" customWidth="1"/>
    <col min="15307" max="15308" width="8.90625" style="73"/>
    <col min="15309" max="15309" width="10.453125" style="73" customWidth="1"/>
    <col min="15310" max="15529" width="8.90625" style="73"/>
    <col min="15530" max="15530" width="16.81640625" style="73" customWidth="1"/>
    <col min="15531" max="15554" width="9.1796875" style="73" customWidth="1"/>
    <col min="15555" max="15555" width="9.81640625" style="73" customWidth="1"/>
    <col min="15556" max="15556" width="10.1796875" style="73" customWidth="1"/>
    <col min="15557" max="15557" width="10.81640625" style="73" customWidth="1"/>
    <col min="15558" max="15558" width="10" style="73" customWidth="1"/>
    <col min="15559" max="15559" width="10.1796875" style="73" customWidth="1"/>
    <col min="15560" max="15560" width="12" style="73" customWidth="1"/>
    <col min="15561" max="15562" width="9.1796875" style="73" customWidth="1"/>
    <col min="15563" max="15564" width="8.90625" style="73"/>
    <col min="15565" max="15565" width="10.453125" style="73" customWidth="1"/>
    <col min="15566" max="15785" width="8.90625" style="73"/>
    <col min="15786" max="15786" width="16.81640625" style="73" customWidth="1"/>
    <col min="15787" max="15810" width="9.1796875" style="73" customWidth="1"/>
    <col min="15811" max="15811" width="9.81640625" style="73" customWidth="1"/>
    <col min="15812" max="15812" width="10.1796875" style="73" customWidth="1"/>
    <col min="15813" max="15813" width="10.81640625" style="73" customWidth="1"/>
    <col min="15814" max="15814" width="10" style="73" customWidth="1"/>
    <col min="15815" max="15815" width="10.1796875" style="73" customWidth="1"/>
    <col min="15816" max="15816" width="12" style="73" customWidth="1"/>
    <col min="15817" max="15818" width="9.1796875" style="73" customWidth="1"/>
    <col min="15819" max="15820" width="8.90625" style="73"/>
    <col min="15821" max="15821" width="10.453125" style="73" customWidth="1"/>
    <col min="15822" max="16041" width="8.90625" style="73"/>
    <col min="16042" max="16042" width="16.81640625" style="73" customWidth="1"/>
    <col min="16043" max="16066" width="9.1796875" style="73" customWidth="1"/>
    <col min="16067" max="16067" width="9.81640625" style="73" customWidth="1"/>
    <col min="16068" max="16068" width="10.1796875" style="73" customWidth="1"/>
    <col min="16069" max="16069" width="10.81640625" style="73" customWidth="1"/>
    <col min="16070" max="16070" width="10" style="73" customWidth="1"/>
    <col min="16071" max="16071" width="10.1796875" style="73" customWidth="1"/>
    <col min="16072" max="16072" width="12" style="73" customWidth="1"/>
    <col min="16073" max="16074" width="9.1796875" style="73" customWidth="1"/>
    <col min="16075" max="16076" width="8.90625" style="73"/>
    <col min="16077" max="16077" width="10.453125" style="73" customWidth="1"/>
    <col min="16078" max="16371" width="8.90625" style="73"/>
    <col min="16372" max="16384" width="8.90625" style="73" customWidth="1"/>
  </cols>
  <sheetData>
    <row r="1" spans="1:5" s="64" customFormat="1" ht="18.5" x14ac:dyDescent="0.35">
      <c r="A1" s="123" t="s">
        <v>113</v>
      </c>
      <c r="B1" s="125" t="s">
        <v>114</v>
      </c>
      <c r="C1" s="126"/>
      <c r="D1" s="127"/>
      <c r="E1" s="128"/>
    </row>
    <row r="2" spans="1:5" s="64" customFormat="1" ht="18.5" x14ac:dyDescent="0.45">
      <c r="A2" s="124"/>
      <c r="B2" s="129" t="s">
        <v>81</v>
      </c>
      <c r="C2" s="130"/>
      <c r="D2" s="131"/>
      <c r="E2" s="132"/>
    </row>
    <row r="3" spans="1:5" s="67" customFormat="1" ht="18.5" x14ac:dyDescent="0.45">
      <c r="A3" s="65"/>
      <c r="B3" s="65"/>
      <c r="C3" s="66">
        <v>2020</v>
      </c>
      <c r="D3" s="138">
        <v>2021</v>
      </c>
      <c r="E3" s="54"/>
    </row>
    <row r="4" spans="1:5" s="71" customFormat="1" ht="14.5" x14ac:dyDescent="0.35">
      <c r="A4" s="68" t="s">
        <v>115</v>
      </c>
      <c r="B4" s="69" t="s">
        <v>103</v>
      </c>
      <c r="C4" s="70">
        <v>0</v>
      </c>
      <c r="D4" s="70">
        <v>0</v>
      </c>
      <c r="E4" s="60"/>
    </row>
    <row r="5" spans="1:5" s="71" customFormat="1" ht="14.5" x14ac:dyDescent="0.35">
      <c r="A5" s="68"/>
      <c r="B5" s="69" t="s">
        <v>104</v>
      </c>
      <c r="C5" s="70">
        <v>0</v>
      </c>
      <c r="D5" s="70">
        <v>0</v>
      </c>
      <c r="E5" s="61"/>
    </row>
    <row r="6" spans="1:5" s="71" customFormat="1" ht="14.5" x14ac:dyDescent="0.35">
      <c r="A6" s="68"/>
      <c r="B6" s="69" t="s">
        <v>105</v>
      </c>
      <c r="C6" s="70">
        <v>0</v>
      </c>
      <c r="D6" s="70">
        <v>0</v>
      </c>
      <c r="E6" s="61"/>
    </row>
    <row r="7" spans="1:5" s="71" customFormat="1" ht="14.5" x14ac:dyDescent="0.35">
      <c r="A7" s="68" t="s">
        <v>116</v>
      </c>
      <c r="B7" s="69" t="s">
        <v>103</v>
      </c>
      <c r="C7" s="70">
        <v>0</v>
      </c>
      <c r="D7" s="70">
        <v>0</v>
      </c>
      <c r="E7" s="60"/>
    </row>
    <row r="8" spans="1:5" s="71" customFormat="1" ht="14.5" x14ac:dyDescent="0.35">
      <c r="A8" s="68"/>
      <c r="B8" s="69" t="s">
        <v>104</v>
      </c>
      <c r="C8" s="70">
        <v>0</v>
      </c>
      <c r="D8" s="70">
        <v>0</v>
      </c>
      <c r="E8" s="61"/>
    </row>
    <row r="9" spans="1:5" s="71" customFormat="1" ht="14.5" x14ac:dyDescent="0.35">
      <c r="A9" s="68"/>
      <c r="B9" s="69" t="s">
        <v>105</v>
      </c>
      <c r="C9" s="70">
        <v>0</v>
      </c>
      <c r="D9" s="70">
        <v>0</v>
      </c>
      <c r="E9" s="61"/>
    </row>
    <row r="10" spans="1:5" s="71" customFormat="1" ht="14.5" x14ac:dyDescent="0.35">
      <c r="A10" s="72" t="s">
        <v>117</v>
      </c>
      <c r="B10" s="69" t="s">
        <v>103</v>
      </c>
      <c r="C10" s="70">
        <v>0</v>
      </c>
      <c r="D10" s="70">
        <v>0</v>
      </c>
      <c r="E10" s="60"/>
    </row>
    <row r="11" spans="1:5" s="71" customFormat="1" ht="14.5" x14ac:dyDescent="0.35">
      <c r="A11" s="72"/>
      <c r="B11" s="69" t="s">
        <v>104</v>
      </c>
      <c r="C11" s="70">
        <v>2029312</v>
      </c>
      <c r="D11" s="140">
        <v>2058966</v>
      </c>
      <c r="E11" s="61"/>
    </row>
    <row r="12" spans="1:5" s="71" customFormat="1" ht="14.5" x14ac:dyDescent="0.35">
      <c r="A12" s="72"/>
      <c r="B12" s="69" t="s">
        <v>105</v>
      </c>
      <c r="C12" s="70">
        <v>-2029312</v>
      </c>
      <c r="D12" s="70">
        <v>-2029312</v>
      </c>
      <c r="E12" s="61"/>
    </row>
    <row r="13" spans="1:5" s="71" customFormat="1" ht="14.5" x14ac:dyDescent="0.35">
      <c r="A13" s="68" t="s">
        <v>118</v>
      </c>
      <c r="B13" s="69" t="s">
        <v>103</v>
      </c>
      <c r="C13" s="70">
        <v>0</v>
      </c>
      <c r="D13" s="70">
        <v>0</v>
      </c>
      <c r="E13" s="60"/>
    </row>
    <row r="14" spans="1:5" s="71" customFormat="1" ht="14.5" x14ac:dyDescent="0.35">
      <c r="A14" s="68"/>
      <c r="B14" s="69" t="s">
        <v>104</v>
      </c>
      <c r="C14" s="70">
        <v>0</v>
      </c>
      <c r="D14" s="70">
        <v>0</v>
      </c>
      <c r="E14" s="25"/>
    </row>
    <row r="15" spans="1:5" s="71" customFormat="1" ht="14.5" x14ac:dyDescent="0.35">
      <c r="A15" s="68"/>
      <c r="B15" s="69" t="s">
        <v>105</v>
      </c>
      <c r="C15" s="70">
        <v>0</v>
      </c>
      <c r="D15" s="70">
        <v>0</v>
      </c>
      <c r="E15" s="25"/>
    </row>
    <row r="16" spans="1:5" ht="14.5" x14ac:dyDescent="0.35">
      <c r="A16" s="72" t="s">
        <v>119</v>
      </c>
      <c r="B16" s="69" t="s">
        <v>103</v>
      </c>
      <c r="C16" s="70">
        <v>853812</v>
      </c>
      <c r="D16" s="137">
        <v>1089752</v>
      </c>
      <c r="E16" s="60"/>
    </row>
    <row r="17" spans="1:5" ht="14.5" x14ac:dyDescent="0.35">
      <c r="B17" s="69" t="s">
        <v>104</v>
      </c>
      <c r="C17" s="70">
        <v>15193776</v>
      </c>
      <c r="D17" s="140">
        <v>16897746</v>
      </c>
      <c r="E17" s="60"/>
    </row>
    <row r="18" spans="1:5" ht="14.5" x14ac:dyDescent="0.35">
      <c r="B18" s="69" t="s">
        <v>105</v>
      </c>
      <c r="C18" s="70">
        <v>-14938589</v>
      </c>
      <c r="D18" s="70">
        <v>-14938589</v>
      </c>
      <c r="E18" s="60"/>
    </row>
    <row r="19" spans="1:5" ht="14.5" x14ac:dyDescent="0.35">
      <c r="A19" s="72" t="s">
        <v>22</v>
      </c>
      <c r="B19" s="69" t="s">
        <v>103</v>
      </c>
      <c r="C19" s="70">
        <f>C22-C16</f>
        <v>0</v>
      </c>
      <c r="D19" s="140">
        <f>D22-(D10+D13+D16)</f>
        <v>0</v>
      </c>
      <c r="E19" s="60"/>
    </row>
    <row r="20" spans="1:5" ht="14.5" x14ac:dyDescent="0.35">
      <c r="B20" s="69" t="s">
        <v>104</v>
      </c>
      <c r="C20" s="70">
        <f>C23-C11-C17</f>
        <v>882286</v>
      </c>
      <c r="D20" s="140">
        <v>674723</v>
      </c>
      <c r="E20" s="61"/>
    </row>
    <row r="21" spans="1:5" ht="14.5" x14ac:dyDescent="0.35">
      <c r="B21" s="69" t="s">
        <v>105</v>
      </c>
      <c r="C21" s="70">
        <f>C19-C20</f>
        <v>-882286</v>
      </c>
      <c r="D21" s="140">
        <f>D23-D11-D17</f>
        <v>674723</v>
      </c>
      <c r="E21" s="61"/>
    </row>
    <row r="22" spans="1:5" s="71" customFormat="1" ht="14.5" x14ac:dyDescent="0.35">
      <c r="A22" s="74" t="s">
        <v>109</v>
      </c>
      <c r="B22" s="75" t="s">
        <v>103</v>
      </c>
      <c r="C22" s="99">
        <v>853812</v>
      </c>
      <c r="D22" s="139">
        <v>1089752</v>
      </c>
      <c r="E22" s="61"/>
    </row>
    <row r="23" spans="1:5" s="71" customFormat="1" ht="14.5" x14ac:dyDescent="0.35">
      <c r="A23" s="74"/>
      <c r="B23" s="75" t="s">
        <v>104</v>
      </c>
      <c r="C23" s="99">
        <v>18105374</v>
      </c>
      <c r="D23" s="139">
        <v>19631435</v>
      </c>
      <c r="E23" s="61"/>
    </row>
    <row r="24" spans="1:5" s="71" customFormat="1" x14ac:dyDescent="0.3">
      <c r="A24" s="74"/>
      <c r="B24" s="75" t="s">
        <v>105</v>
      </c>
      <c r="C24" s="99">
        <v>-17251562</v>
      </c>
      <c r="D24" s="139">
        <v>-18541683</v>
      </c>
    </row>
    <row r="25" spans="1:5" s="79" customFormat="1" ht="14.5" x14ac:dyDescent="0.35">
      <c r="A25" s="76" t="s">
        <v>120</v>
      </c>
      <c r="B25" s="77" t="s">
        <v>103</v>
      </c>
      <c r="C25" s="78" t="s">
        <v>122</v>
      </c>
      <c r="D25" s="78" t="s">
        <v>122</v>
      </c>
    </row>
    <row r="26" spans="1:5" s="79" customFormat="1" ht="14.5" x14ac:dyDescent="0.35">
      <c r="A26" s="76"/>
      <c r="B26" s="77" t="s">
        <v>104</v>
      </c>
      <c r="C26" s="78" t="s">
        <v>122</v>
      </c>
      <c r="D26" s="78" t="s">
        <v>122</v>
      </c>
    </row>
    <row r="27" spans="1:5" s="79" customFormat="1" ht="14.5" x14ac:dyDescent="0.35">
      <c r="A27" s="76"/>
      <c r="B27" s="77" t="s">
        <v>105</v>
      </c>
      <c r="C27" s="78" t="s">
        <v>122</v>
      </c>
      <c r="D27" s="78" t="s">
        <v>122</v>
      </c>
    </row>
    <row r="28" spans="1:5" s="79" customFormat="1" ht="14.5" x14ac:dyDescent="0.35">
      <c r="A28" s="76"/>
      <c r="B28" s="77"/>
      <c r="D28" s="141"/>
    </row>
    <row r="29" spans="1:5" ht="14.5" x14ac:dyDescent="0.35">
      <c r="A29" s="16" t="s">
        <v>93</v>
      </c>
      <c r="B29" s="10"/>
      <c r="C29" s="10"/>
      <c r="D29" s="10"/>
      <c r="E29" s="10"/>
    </row>
    <row r="30" spans="1:5" ht="14.5" x14ac:dyDescent="0.35">
      <c r="A30" s="112" t="s">
        <v>94</v>
      </c>
      <c r="B30" s="113"/>
      <c r="C30" s="113"/>
      <c r="D30" s="113"/>
      <c r="E30" s="113"/>
    </row>
    <row r="31" spans="1:5" ht="14.5" x14ac:dyDescent="0.35">
      <c r="A31" s="114" t="s">
        <v>121</v>
      </c>
      <c r="B31" s="113"/>
      <c r="C31" s="113"/>
      <c r="D31" s="113"/>
      <c r="E31" s="113"/>
    </row>
  </sheetData>
  <mergeCells count="5">
    <mergeCell ref="A1:A2"/>
    <mergeCell ref="B1:E1"/>
    <mergeCell ref="B2:E2"/>
    <mergeCell ref="A30:E30"/>
    <mergeCell ref="A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1_BOT</vt:lpstr>
      <vt:lpstr>2_M</vt:lpstr>
      <vt:lpstr>5_TX</vt:lpstr>
      <vt:lpstr>6_PrinX</vt:lpstr>
      <vt:lpstr>8_BOT_PC</vt:lpstr>
      <vt:lpstr>9_Trade_Reg</vt:lpstr>
    </vt:vector>
  </TitlesOfParts>
  <Company>SPC/CPS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nilimal</dc:creator>
  <cp:lastModifiedBy>Nilima Lal</cp:lastModifiedBy>
  <cp:lastPrinted>2012-04-27T07:37:21Z</cp:lastPrinted>
  <dcterms:created xsi:type="dcterms:W3CDTF">2012-03-14T10:51:45Z</dcterms:created>
  <dcterms:modified xsi:type="dcterms:W3CDTF">2022-05-28T21:43:45Z</dcterms:modified>
</cp:coreProperties>
</file>