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Q\ok sharepoint - RFQ23-5000 - FAME - Construction de système aquaponique\1-Diffusion\"/>
    </mc:Choice>
  </mc:AlternateContent>
  <xr:revisionPtr revIDLastSave="0" documentId="8_{A8B24F44-94B5-4CA4-A145-C8BDF1AD9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G61" i="1"/>
  <c r="G60" i="1"/>
  <c r="G59" i="1"/>
  <c r="G55" i="1"/>
  <c r="G54" i="1"/>
  <c r="G5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3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5" i="1"/>
  <c r="G10" i="1"/>
  <c r="G11" i="1"/>
  <c r="G62" i="1" l="1"/>
  <c r="G56" i="1"/>
  <c r="G50" i="1"/>
  <c r="G29" i="1"/>
  <c r="G12" i="1"/>
  <c r="G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tc={EA588A26-58B0-4175-ABE4-2E9C27FB010F}</author>
  </authors>
  <commentList>
    <comment ref="A31" authorId="0" shapeId="0" xr:uid="{EA588A26-58B0-4175-ABE4-2E9C27FB010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Quantities for 1 ?</t>
      </text>
    </comment>
  </commentList>
</comments>
</file>

<file path=xl/sharedStrings.xml><?xml version="1.0" encoding="utf-8"?>
<sst xmlns="http://schemas.openxmlformats.org/spreadsheetml/2006/main" count="118" uniqueCount="59">
  <si>
    <t>RFQ23-5000 – Fourniture et installation d’un système aquaponique au siège de la CPS</t>
  </si>
  <si>
    <t xml:space="preserve"> Tableau 1 — Synthèse des équipements à fournir </t>
  </si>
  <si>
    <t>Unité</t>
  </si>
  <si>
    <t>Quantité estimée CPS</t>
  </si>
  <si>
    <t>Quantité estimée contractant</t>
  </si>
  <si>
    <t>Prix unitaire HT
(XPF)</t>
  </si>
  <si>
    <t>Prix TOTAL HT
(XPF)</t>
  </si>
  <si>
    <t>1 x système aquaponique en barils sous treille</t>
  </si>
  <si>
    <t>pièce</t>
  </si>
  <si>
    <t>1 x mur végétal sur le côté de la treille</t>
  </si>
  <si>
    <t>TOTAL =</t>
  </si>
  <si>
    <t xml:space="preserve">Tableau 2 — Système aquaponique en barils </t>
  </si>
  <si>
    <t>Bois 100 mm x 50 mm</t>
  </si>
  <si>
    <t>mètre</t>
  </si>
  <si>
    <t>Bardage en bois brut</t>
  </si>
  <si>
    <t>Baril PE de 200 l avec couvercle moulé</t>
  </si>
  <si>
    <t>Jeu de boulons galvanisés avec rondelles M12</t>
  </si>
  <si>
    <t>Clous galvanisés 50 mm</t>
  </si>
  <si>
    <t>Tuyau PVC 20 mm</t>
  </si>
  <si>
    <t>Coude PVC 90° 20 mm</t>
  </si>
  <si>
    <t>Adaptateur de vanne en PVC 20 mm</t>
  </si>
  <si>
    <t>Milieu de culture (agrégat d’argile expansé léger)</t>
  </si>
  <si>
    <t>mètre cube</t>
  </si>
  <si>
    <t>0,15</t>
  </si>
  <si>
    <t>Arroseur basse pression</t>
  </si>
  <si>
    <t>Nourrisseur d’aquarium à piles</t>
  </si>
  <si>
    <t>Tuyau de siphon 13 mm</t>
  </si>
  <si>
    <t>Tamis 500 μm</t>
  </si>
  <si>
    <t>Pompe solaire avec batterie</t>
  </si>
  <si>
    <t>Tableau 3 — Mur végétal x 2</t>
  </si>
  <si>
    <t xml:space="preserve">Bois 100 mm x 50 mm </t>
  </si>
  <si>
    <t>Contreplaqué marin 10 mm</t>
  </si>
  <si>
    <t xml:space="preserve">Clous galvanisés 50 mm </t>
  </si>
  <si>
    <t>Tuyau PE 10 mm</t>
  </si>
  <si>
    <t>Tuyau PE 8 mm</t>
  </si>
  <si>
    <t>Té de réduction en PE DN 10/8 </t>
  </si>
  <si>
    <t xml:space="preserve">Goutteur régulateur de pression en PE DN8 </t>
  </si>
  <si>
    <t xml:space="preserve">Bouchon d’extrémité en PE DN8 </t>
  </si>
  <si>
    <t>Bouchon d’extrémité en PE DN10</t>
  </si>
  <si>
    <t xml:space="preserve">Pompe solaire avec batterie </t>
  </si>
  <si>
    <t xml:space="preserve">Treillis plastique </t>
  </si>
  <si>
    <t xml:space="preserve">Feutre géotextile </t>
  </si>
  <si>
    <t>Agrafes robustes ss304</t>
  </si>
  <si>
    <t xml:space="preserve">Nourrisseur à tapis </t>
  </si>
  <si>
    <t>Bâche pour bassin ou film bâtiment</t>
  </si>
  <si>
    <t>Tableau 4 — Main-d’œuvre</t>
  </si>
  <si>
    <t>Mobilisation et démobilisation du chantier</t>
  </si>
  <si>
    <t>forfait</t>
  </si>
  <si>
    <t>Main-d’œuvre</t>
  </si>
  <si>
    <t>jour/homme</t>
  </si>
  <si>
    <t>Récolement des plans (BPE et TQC)</t>
  </si>
  <si>
    <t>TOTAL GÉNÉRAL =</t>
  </si>
  <si>
    <t>Prix total de l’offre en lettres, en francs Pacifique (XPF) et hors taxes :</t>
  </si>
  <si>
    <t>[Insérez ici le nom de l’entreprise]</t>
  </si>
  <si>
    <t>[Insérez ici le nom du·de la représentant·e]</t>
  </si>
  <si>
    <t>Signature :</t>
  </si>
  <si>
    <t>[Insérez ici la fonction du·de la représentant·e]</t>
  </si>
  <si>
    <t>[Entrez une date]</t>
  </si>
  <si>
    <t>Tableau 5 —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</si>
</sst>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justify" vertical="center" wrapText="1"/>
    </xf>
    <xf numFmtId="164" fontId="0" fillId="0" borderId="7" xfId="1" applyNumberFormat="1" applyFont="1" applyBorder="1" applyAlignment="1">
      <alignment horizontal="justify" vertical="center" wrapText="1"/>
    </xf>
    <xf numFmtId="164" fontId="0" fillId="0" borderId="13" xfId="1" applyNumberFormat="1" applyFont="1" applyBorder="1" applyAlignment="1">
      <alignment horizontal="justify" vertical="center" wrapText="1"/>
    </xf>
    <xf numFmtId="164" fontId="2" fillId="0" borderId="6" xfId="1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3" borderId="1" xfId="1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164" fontId="1" fillId="4" borderId="1" xfId="1" applyNumberFormat="1" applyFont="1" applyFill="1" applyBorder="1" applyAlignment="1">
      <alignment horizontal="justify" vertical="center" wrapText="1"/>
    </xf>
    <xf numFmtId="44" fontId="0" fillId="0" borderId="0" xfId="2" applyFont="1" applyAlignment="1">
      <alignment vertical="center"/>
    </xf>
    <xf numFmtId="0" fontId="1" fillId="4" borderId="3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2152650</xdr:colOff>
      <xdr:row>5</xdr:row>
      <xdr:rowOff>102822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2D7239-AC0C-C5C7-940B-7D62E74BB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409825" cy="9791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enji Le Garrec" id="{20ADCDDC-26B5-4BC1-8DA7-401156C4F06F}" userId="S::kenjil@spc.int::c45b9f06-92fe-4776-8161-cedb757723b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dT="2023-02-06T21:20:17.85" personId="{20ADCDDC-26B5-4BC1-8DA7-401156C4F06F}" id="{EA588A26-58B0-4175-ABE4-2E9C27FB010F}">
    <text>Quantities for 1 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workbookViewId="0">
      <selection activeCell="A58" sqref="A58:B58"/>
    </sheetView>
  </sheetViews>
  <sheetFormatPr baseColWidth="10" defaultColWidth="9.140625" defaultRowHeight="15" x14ac:dyDescent="0.25"/>
  <cols>
    <col min="1" max="1" width="5" style="20" bestFit="1" customWidth="1"/>
    <col min="2" max="2" width="60" style="20" customWidth="1"/>
    <col min="3" max="7" width="17.5703125" style="20" customWidth="1"/>
    <col min="8" max="16384" width="9.140625" style="20"/>
  </cols>
  <sheetData>
    <row r="1" spans="1:7" x14ac:dyDescent="0.25">
      <c r="B1" s="24"/>
    </row>
    <row r="7" spans="1:7" ht="18.75" x14ac:dyDescent="0.25">
      <c r="A7" s="22" t="s">
        <v>0</v>
      </c>
    </row>
    <row r="8" spans="1:7" ht="15.75" thickBot="1" x14ac:dyDescent="0.3"/>
    <row r="9" spans="1:7" ht="30.75" thickBot="1" x14ac:dyDescent="0.3">
      <c r="A9" s="29" t="s">
        <v>1</v>
      </c>
      <c r="B9" s="30"/>
      <c r="C9" s="8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2">
        <v>1</v>
      </c>
      <c r="B10" s="4" t="s">
        <v>7</v>
      </c>
      <c r="C10" s="18" t="s">
        <v>8</v>
      </c>
      <c r="D10" s="15">
        <v>1</v>
      </c>
      <c r="E10" s="15"/>
      <c r="F10" s="11"/>
      <c r="G10" s="13">
        <f t="shared" ref="G10:G11" si="0">E10*F10</f>
        <v>0</v>
      </c>
    </row>
    <row r="11" spans="1:7" ht="15.75" thickBot="1" x14ac:dyDescent="0.3">
      <c r="A11" s="5">
        <v>2</v>
      </c>
      <c r="B11" s="6" t="s">
        <v>9</v>
      </c>
      <c r="C11" s="19" t="s">
        <v>8</v>
      </c>
      <c r="D11" s="16">
        <v>1</v>
      </c>
      <c r="E11" s="16"/>
      <c r="F11" s="12"/>
      <c r="G11" s="13">
        <f t="shared" si="0"/>
        <v>0</v>
      </c>
    </row>
    <row r="12" spans="1:7" ht="15.75" thickBot="1" x14ac:dyDescent="0.3">
      <c r="A12" s="31" t="s">
        <v>10</v>
      </c>
      <c r="B12" s="32"/>
      <c r="C12" s="32"/>
      <c r="D12" s="32"/>
      <c r="E12" s="32"/>
      <c r="F12" s="33"/>
      <c r="G12" s="21">
        <f>SUM(G10:G11)</f>
        <v>0</v>
      </c>
    </row>
    <row r="13" spans="1:7" ht="15.75" thickBot="1" x14ac:dyDescent="0.3"/>
    <row r="14" spans="1:7" ht="30.75" thickBot="1" x14ac:dyDescent="0.3">
      <c r="A14" s="29" t="s">
        <v>11</v>
      </c>
      <c r="B14" s="30"/>
      <c r="C14" s="8" t="s">
        <v>2</v>
      </c>
      <c r="D14" s="9" t="s">
        <v>3</v>
      </c>
      <c r="E14" s="9" t="s">
        <v>4</v>
      </c>
      <c r="F14" s="9" t="s">
        <v>5</v>
      </c>
      <c r="G14" s="9" t="s">
        <v>5</v>
      </c>
    </row>
    <row r="15" spans="1:7" x14ac:dyDescent="0.25">
      <c r="A15" s="1">
        <v>1</v>
      </c>
      <c r="B15" s="3" t="s">
        <v>12</v>
      </c>
      <c r="C15" s="14" t="s">
        <v>13</v>
      </c>
      <c r="D15" s="14">
        <v>26</v>
      </c>
      <c r="E15" s="14"/>
      <c r="F15" s="10"/>
      <c r="G15" s="10">
        <f>E15*F15</f>
        <v>0</v>
      </c>
    </row>
    <row r="16" spans="1:7" x14ac:dyDescent="0.25">
      <c r="A16" s="2">
        <v>2</v>
      </c>
      <c r="B16" s="4" t="s">
        <v>14</v>
      </c>
      <c r="C16" s="14" t="s">
        <v>13</v>
      </c>
      <c r="D16" s="15">
        <v>60</v>
      </c>
      <c r="E16" s="15"/>
      <c r="F16" s="11"/>
      <c r="G16" s="10">
        <f t="shared" ref="G16:G28" si="1">E16*F16</f>
        <v>0</v>
      </c>
    </row>
    <row r="17" spans="1:7" x14ac:dyDescent="0.25">
      <c r="A17" s="1">
        <v>3</v>
      </c>
      <c r="B17" s="4" t="s">
        <v>15</v>
      </c>
      <c r="C17" s="15" t="s">
        <v>8</v>
      </c>
      <c r="D17" s="15">
        <v>2</v>
      </c>
      <c r="E17" s="15"/>
      <c r="F17" s="11"/>
      <c r="G17" s="10">
        <f t="shared" si="1"/>
        <v>0</v>
      </c>
    </row>
    <row r="18" spans="1:7" x14ac:dyDescent="0.25">
      <c r="A18" s="2">
        <v>4</v>
      </c>
      <c r="B18" s="4" t="s">
        <v>16</v>
      </c>
      <c r="C18" s="15" t="s">
        <v>8</v>
      </c>
      <c r="D18" s="15">
        <v>12</v>
      </c>
      <c r="E18" s="15"/>
      <c r="F18" s="11"/>
      <c r="G18" s="10">
        <f t="shared" si="1"/>
        <v>0</v>
      </c>
    </row>
    <row r="19" spans="1:7" x14ac:dyDescent="0.25">
      <c r="A19" s="1">
        <v>5</v>
      </c>
      <c r="B19" s="4" t="s">
        <v>17</v>
      </c>
      <c r="C19" s="15" t="s">
        <v>8</v>
      </c>
      <c r="D19" s="15">
        <v>50</v>
      </c>
      <c r="E19" s="15"/>
      <c r="F19" s="11"/>
      <c r="G19" s="10">
        <f t="shared" si="1"/>
        <v>0</v>
      </c>
    </row>
    <row r="20" spans="1:7" x14ac:dyDescent="0.25">
      <c r="A20" s="2">
        <v>6</v>
      </c>
      <c r="B20" s="4" t="s">
        <v>18</v>
      </c>
      <c r="C20" s="14" t="s">
        <v>13</v>
      </c>
      <c r="D20" s="15">
        <v>12</v>
      </c>
      <c r="E20" s="15"/>
      <c r="F20" s="11"/>
      <c r="G20" s="10">
        <f t="shared" si="1"/>
        <v>0</v>
      </c>
    </row>
    <row r="21" spans="1:7" x14ac:dyDescent="0.25">
      <c r="A21" s="1">
        <v>7</v>
      </c>
      <c r="B21" s="4" t="s">
        <v>19</v>
      </c>
      <c r="C21" s="15" t="s">
        <v>8</v>
      </c>
      <c r="D21" s="15">
        <v>12</v>
      </c>
      <c r="E21" s="15"/>
      <c r="F21" s="11"/>
      <c r="G21" s="10">
        <f t="shared" si="1"/>
        <v>0</v>
      </c>
    </row>
    <row r="22" spans="1:7" x14ac:dyDescent="0.25">
      <c r="A22" s="2">
        <v>8</v>
      </c>
      <c r="B22" s="4" t="s">
        <v>20</v>
      </c>
      <c r="C22" s="15" t="s">
        <v>8</v>
      </c>
      <c r="D22" s="15">
        <v>7</v>
      </c>
      <c r="E22" s="15"/>
      <c r="F22" s="11"/>
      <c r="G22" s="10">
        <f t="shared" si="1"/>
        <v>0</v>
      </c>
    </row>
    <row r="23" spans="1:7" x14ac:dyDescent="0.25">
      <c r="A23" s="1">
        <v>9</v>
      </c>
      <c r="B23" s="4" t="s">
        <v>21</v>
      </c>
      <c r="C23" s="14" t="s">
        <v>22</v>
      </c>
      <c r="D23" s="15" t="s">
        <v>23</v>
      </c>
      <c r="E23" s="15"/>
      <c r="F23" s="11"/>
      <c r="G23" s="10">
        <f t="shared" si="1"/>
        <v>0</v>
      </c>
    </row>
    <row r="24" spans="1:7" x14ac:dyDescent="0.25">
      <c r="A24" s="2">
        <v>10</v>
      </c>
      <c r="B24" s="4" t="s">
        <v>24</v>
      </c>
      <c r="C24" s="15" t="s">
        <v>8</v>
      </c>
      <c r="D24" s="15">
        <v>1</v>
      </c>
      <c r="E24" s="15"/>
      <c r="F24" s="11"/>
      <c r="G24" s="10">
        <f t="shared" si="1"/>
        <v>0</v>
      </c>
    </row>
    <row r="25" spans="1:7" x14ac:dyDescent="0.25">
      <c r="A25" s="1">
        <v>11</v>
      </c>
      <c r="B25" s="4" t="s">
        <v>25</v>
      </c>
      <c r="C25" s="15" t="s">
        <v>8</v>
      </c>
      <c r="D25" s="15">
        <v>1</v>
      </c>
      <c r="E25" s="15"/>
      <c r="F25" s="11"/>
      <c r="G25" s="10">
        <f t="shared" si="1"/>
        <v>0</v>
      </c>
    </row>
    <row r="26" spans="1:7" x14ac:dyDescent="0.25">
      <c r="A26" s="2">
        <v>12</v>
      </c>
      <c r="B26" s="4" t="s">
        <v>26</v>
      </c>
      <c r="C26" s="14" t="s">
        <v>13</v>
      </c>
      <c r="D26" s="15">
        <v>1</v>
      </c>
      <c r="E26" s="15"/>
      <c r="F26" s="11"/>
      <c r="G26" s="10">
        <f t="shared" si="1"/>
        <v>0</v>
      </c>
    </row>
    <row r="27" spans="1:7" x14ac:dyDescent="0.25">
      <c r="A27" s="1">
        <v>13</v>
      </c>
      <c r="B27" s="4" t="s">
        <v>27</v>
      </c>
      <c r="C27" s="15" t="s">
        <v>8</v>
      </c>
      <c r="D27" s="15">
        <v>1</v>
      </c>
      <c r="E27" s="15"/>
      <c r="F27" s="11"/>
      <c r="G27" s="10">
        <f t="shared" si="1"/>
        <v>0</v>
      </c>
    </row>
    <row r="28" spans="1:7" ht="15.75" thickBot="1" x14ac:dyDescent="0.3">
      <c r="A28" s="2">
        <v>14</v>
      </c>
      <c r="B28" s="6" t="s">
        <v>28</v>
      </c>
      <c r="C28" s="15" t="s">
        <v>8</v>
      </c>
      <c r="D28" s="16">
        <v>4</v>
      </c>
      <c r="E28" s="16"/>
      <c r="F28" s="12"/>
      <c r="G28" s="10">
        <f t="shared" si="1"/>
        <v>0</v>
      </c>
    </row>
    <row r="29" spans="1:7" ht="15.75" thickBot="1" x14ac:dyDescent="0.3">
      <c r="A29" s="31" t="s">
        <v>10</v>
      </c>
      <c r="B29" s="32"/>
      <c r="C29" s="32"/>
      <c r="D29" s="32"/>
      <c r="E29" s="32"/>
      <c r="F29" s="33"/>
      <c r="G29" s="21">
        <f>SUM(G15:G28)</f>
        <v>0</v>
      </c>
    </row>
    <row r="30" spans="1:7" ht="15.75" thickBot="1" x14ac:dyDescent="0.3"/>
    <row r="31" spans="1:7" ht="30.75" thickBot="1" x14ac:dyDescent="0.3">
      <c r="A31" s="29" t="s">
        <v>29</v>
      </c>
      <c r="B31" s="30"/>
      <c r="C31" s="8" t="s">
        <v>2</v>
      </c>
      <c r="D31" s="9" t="s">
        <v>3</v>
      </c>
      <c r="E31" s="9" t="s">
        <v>4</v>
      </c>
      <c r="F31" s="9" t="s">
        <v>5</v>
      </c>
      <c r="G31" s="9" t="s">
        <v>5</v>
      </c>
    </row>
    <row r="32" spans="1:7" x14ac:dyDescent="0.25">
      <c r="A32" s="1">
        <v>1</v>
      </c>
      <c r="B32" s="3" t="s">
        <v>30</v>
      </c>
      <c r="C32" s="14" t="s">
        <v>13</v>
      </c>
      <c r="D32" s="14">
        <f>2*15</f>
        <v>30</v>
      </c>
      <c r="E32" s="14"/>
      <c r="F32" s="10"/>
      <c r="G32" s="10">
        <f>E32*F32</f>
        <v>0</v>
      </c>
    </row>
    <row r="33" spans="1:7" x14ac:dyDescent="0.25">
      <c r="A33" s="2">
        <v>2</v>
      </c>
      <c r="B33" s="4" t="s">
        <v>31</v>
      </c>
      <c r="C33" s="15" t="s">
        <v>8</v>
      </c>
      <c r="D33" s="15">
        <f>2*1</f>
        <v>2</v>
      </c>
      <c r="E33" s="15"/>
      <c r="F33" s="11"/>
      <c r="G33" s="10">
        <f t="shared" ref="G33:G49" si="2">E33*F33</f>
        <v>0</v>
      </c>
    </row>
    <row r="34" spans="1:7" x14ac:dyDescent="0.25">
      <c r="A34" s="1">
        <v>3</v>
      </c>
      <c r="B34" s="4" t="s">
        <v>16</v>
      </c>
      <c r="C34" s="15" t="s">
        <v>8</v>
      </c>
      <c r="D34" s="15">
        <f>2*8</f>
        <v>16</v>
      </c>
      <c r="E34" s="15"/>
      <c r="F34" s="11"/>
      <c r="G34" s="10">
        <f t="shared" si="2"/>
        <v>0</v>
      </c>
    </row>
    <row r="35" spans="1:7" x14ac:dyDescent="0.25">
      <c r="A35" s="2">
        <v>4</v>
      </c>
      <c r="B35" s="4" t="s">
        <v>32</v>
      </c>
      <c r="C35" s="15" t="s">
        <v>8</v>
      </c>
      <c r="D35" s="15">
        <f>2*50</f>
        <v>100</v>
      </c>
      <c r="E35" s="15"/>
      <c r="F35" s="11"/>
      <c r="G35" s="10">
        <f t="shared" si="2"/>
        <v>0</v>
      </c>
    </row>
    <row r="36" spans="1:7" x14ac:dyDescent="0.25">
      <c r="A36" s="1">
        <v>5</v>
      </c>
      <c r="B36" s="4" t="s">
        <v>33</v>
      </c>
      <c r="C36" s="14" t="s">
        <v>13</v>
      </c>
      <c r="D36" s="15">
        <f>2*3</f>
        <v>6</v>
      </c>
      <c r="E36" s="15"/>
      <c r="F36" s="11"/>
      <c r="G36" s="10">
        <f t="shared" si="2"/>
        <v>0</v>
      </c>
    </row>
    <row r="37" spans="1:7" x14ac:dyDescent="0.25">
      <c r="A37" s="2">
        <v>6</v>
      </c>
      <c r="B37" s="4" t="s">
        <v>34</v>
      </c>
      <c r="C37" s="14" t="s">
        <v>13</v>
      </c>
      <c r="D37" s="15">
        <f>2*16</f>
        <v>32</v>
      </c>
      <c r="E37" s="15"/>
      <c r="F37" s="11"/>
      <c r="G37" s="10">
        <f t="shared" si="2"/>
        <v>0</v>
      </c>
    </row>
    <row r="38" spans="1:7" x14ac:dyDescent="0.25">
      <c r="A38" s="1">
        <v>7</v>
      </c>
      <c r="B38" s="4" t="s">
        <v>35</v>
      </c>
      <c r="C38" s="15" t="s">
        <v>8</v>
      </c>
      <c r="D38" s="15">
        <f>2*8</f>
        <v>16</v>
      </c>
      <c r="E38" s="15"/>
      <c r="F38" s="11"/>
      <c r="G38" s="10">
        <f t="shared" si="2"/>
        <v>0</v>
      </c>
    </row>
    <row r="39" spans="1:7" x14ac:dyDescent="0.25">
      <c r="A39" s="2">
        <v>8</v>
      </c>
      <c r="B39" s="4" t="s">
        <v>36</v>
      </c>
      <c r="C39" s="15" t="s">
        <v>8</v>
      </c>
      <c r="D39" s="15">
        <f>2*40</f>
        <v>80</v>
      </c>
      <c r="E39" s="15"/>
      <c r="F39" s="11"/>
      <c r="G39" s="10">
        <f t="shared" si="2"/>
        <v>0</v>
      </c>
    </row>
    <row r="40" spans="1:7" x14ac:dyDescent="0.25">
      <c r="A40" s="1">
        <v>9</v>
      </c>
      <c r="B40" s="4" t="s">
        <v>37</v>
      </c>
      <c r="C40" s="15" t="s">
        <v>8</v>
      </c>
      <c r="D40" s="15">
        <f>2*10</f>
        <v>20</v>
      </c>
      <c r="E40" s="15"/>
      <c r="F40" s="11"/>
      <c r="G40" s="10">
        <f t="shared" si="2"/>
        <v>0</v>
      </c>
    </row>
    <row r="41" spans="1:7" x14ac:dyDescent="0.25">
      <c r="A41" s="2">
        <v>10</v>
      </c>
      <c r="B41" s="4" t="s">
        <v>38</v>
      </c>
      <c r="C41" s="15" t="s">
        <v>8</v>
      </c>
      <c r="D41" s="15">
        <f>2*1</f>
        <v>2</v>
      </c>
      <c r="E41" s="15"/>
      <c r="F41" s="11"/>
      <c r="G41" s="10">
        <f t="shared" si="2"/>
        <v>0</v>
      </c>
    </row>
    <row r="42" spans="1:7" x14ac:dyDescent="0.25">
      <c r="A42" s="1">
        <v>11</v>
      </c>
      <c r="B42" s="4" t="s">
        <v>39</v>
      </c>
      <c r="C42" s="15" t="s">
        <v>8</v>
      </c>
      <c r="D42" s="15">
        <f>2*1</f>
        <v>2</v>
      </c>
      <c r="E42" s="15"/>
      <c r="F42" s="11"/>
      <c r="G42" s="10">
        <f t="shared" si="2"/>
        <v>0</v>
      </c>
    </row>
    <row r="43" spans="1:7" x14ac:dyDescent="0.25">
      <c r="A43" s="2">
        <v>12</v>
      </c>
      <c r="B43" s="4" t="s">
        <v>40</v>
      </c>
      <c r="C43" s="14" t="s">
        <v>13</v>
      </c>
      <c r="D43" s="15">
        <f>2*6</f>
        <v>12</v>
      </c>
      <c r="E43" s="15"/>
      <c r="F43" s="11"/>
      <c r="G43" s="10">
        <f t="shared" si="2"/>
        <v>0</v>
      </c>
    </row>
    <row r="44" spans="1:7" x14ac:dyDescent="0.25">
      <c r="A44" s="1">
        <v>13</v>
      </c>
      <c r="B44" s="4" t="s">
        <v>41</v>
      </c>
      <c r="C44" s="14" t="s">
        <v>13</v>
      </c>
      <c r="D44" s="15">
        <f>2*6</f>
        <v>12</v>
      </c>
      <c r="E44" s="15"/>
      <c r="F44" s="11"/>
      <c r="G44" s="10">
        <f t="shared" si="2"/>
        <v>0</v>
      </c>
    </row>
    <row r="45" spans="1:7" x14ac:dyDescent="0.25">
      <c r="A45" s="2">
        <v>14</v>
      </c>
      <c r="B45" s="4" t="s">
        <v>42</v>
      </c>
      <c r="C45" s="15" t="s">
        <v>8</v>
      </c>
      <c r="D45" s="15">
        <f>2*100</f>
        <v>200</v>
      </c>
      <c r="E45" s="15"/>
      <c r="F45" s="11"/>
      <c r="G45" s="10">
        <f t="shared" si="2"/>
        <v>0</v>
      </c>
    </row>
    <row r="46" spans="1:7" x14ac:dyDescent="0.25">
      <c r="A46" s="1">
        <v>15</v>
      </c>
      <c r="B46" s="4" t="s">
        <v>43</v>
      </c>
      <c r="C46" s="15" t="s">
        <v>8</v>
      </c>
      <c r="D46" s="15">
        <f>2*1</f>
        <v>2</v>
      </c>
      <c r="E46" s="15"/>
      <c r="F46" s="11"/>
      <c r="G46" s="10">
        <f t="shared" si="2"/>
        <v>0</v>
      </c>
    </row>
    <row r="47" spans="1:7" x14ac:dyDescent="0.25">
      <c r="A47" s="2">
        <v>16</v>
      </c>
      <c r="B47" s="4" t="s">
        <v>26</v>
      </c>
      <c r="C47" s="14" t="s">
        <v>13</v>
      </c>
      <c r="D47" s="15">
        <f>2*1</f>
        <v>2</v>
      </c>
      <c r="E47" s="15"/>
      <c r="F47" s="11"/>
      <c r="G47" s="10">
        <f t="shared" si="2"/>
        <v>0</v>
      </c>
    </row>
    <row r="48" spans="1:7" x14ac:dyDescent="0.25">
      <c r="A48" s="1">
        <v>17</v>
      </c>
      <c r="B48" s="4" t="s">
        <v>27</v>
      </c>
      <c r="C48" s="15" t="s">
        <v>8</v>
      </c>
      <c r="D48" s="15">
        <f>2*1</f>
        <v>2</v>
      </c>
      <c r="E48" s="15"/>
      <c r="F48" s="11"/>
      <c r="G48" s="10">
        <f t="shared" si="2"/>
        <v>0</v>
      </c>
    </row>
    <row r="49" spans="1:7" ht="15.75" thickBot="1" x14ac:dyDescent="0.3">
      <c r="A49" s="2">
        <v>18</v>
      </c>
      <c r="B49" s="7" t="s">
        <v>44</v>
      </c>
      <c r="C49" s="14" t="s">
        <v>13</v>
      </c>
      <c r="D49" s="15">
        <f>2*6</f>
        <v>12</v>
      </c>
      <c r="E49" s="15"/>
      <c r="F49" s="11"/>
      <c r="G49" s="10">
        <f t="shared" si="2"/>
        <v>0</v>
      </c>
    </row>
    <row r="50" spans="1:7" ht="15.75" customHeight="1" thickBot="1" x14ac:dyDescent="0.3">
      <c r="A50" s="31" t="s">
        <v>10</v>
      </c>
      <c r="B50" s="32"/>
      <c r="C50" s="32"/>
      <c r="D50" s="32"/>
      <c r="E50" s="32"/>
      <c r="F50" s="33"/>
      <c r="G50" s="21">
        <f>SUM(G32:G49)</f>
        <v>0</v>
      </c>
    </row>
    <row r="51" spans="1:7" ht="15.75" thickBot="1" x14ac:dyDescent="0.3"/>
    <row r="52" spans="1:7" ht="30.75" thickBot="1" x14ac:dyDescent="0.3">
      <c r="A52" s="29" t="s">
        <v>45</v>
      </c>
      <c r="B52" s="30"/>
      <c r="C52" s="8" t="s">
        <v>2</v>
      </c>
      <c r="D52" s="9" t="s">
        <v>3</v>
      </c>
      <c r="E52" s="9" t="s">
        <v>4</v>
      </c>
      <c r="F52" s="9" t="s">
        <v>5</v>
      </c>
      <c r="G52" s="9" t="s">
        <v>6</v>
      </c>
    </row>
    <row r="53" spans="1:7" x14ac:dyDescent="0.25">
      <c r="A53" s="1">
        <v>1</v>
      </c>
      <c r="B53" s="3" t="s">
        <v>46</v>
      </c>
      <c r="C53" s="17" t="s">
        <v>47</v>
      </c>
      <c r="D53" s="14">
        <v>1</v>
      </c>
      <c r="E53" s="14"/>
      <c r="F53" s="10"/>
      <c r="G53" s="13">
        <f>E53*F53</f>
        <v>0</v>
      </c>
    </row>
    <row r="54" spans="1:7" x14ac:dyDescent="0.25">
      <c r="A54" s="2">
        <v>2</v>
      </c>
      <c r="B54" s="4" t="s">
        <v>48</v>
      </c>
      <c r="C54" s="18" t="s">
        <v>49</v>
      </c>
      <c r="D54" s="15">
        <v>7</v>
      </c>
      <c r="E54" s="15"/>
      <c r="F54" s="11"/>
      <c r="G54" s="13">
        <f t="shared" ref="G54:G55" si="3">E54*F54</f>
        <v>0</v>
      </c>
    </row>
    <row r="55" spans="1:7" ht="15.75" thickBot="1" x14ac:dyDescent="0.3">
      <c r="A55" s="5">
        <v>3</v>
      </c>
      <c r="B55" s="6" t="s">
        <v>50</v>
      </c>
      <c r="C55" s="19" t="s">
        <v>47</v>
      </c>
      <c r="D55" s="16">
        <v>1</v>
      </c>
      <c r="E55" s="16"/>
      <c r="F55" s="12"/>
      <c r="G55" s="13">
        <f t="shared" si="3"/>
        <v>0</v>
      </c>
    </row>
    <row r="56" spans="1:7" ht="15.75" thickBot="1" x14ac:dyDescent="0.3">
      <c r="A56" s="31" t="s">
        <v>10</v>
      </c>
      <c r="B56" s="32"/>
      <c r="C56" s="32"/>
      <c r="D56" s="32"/>
      <c r="E56" s="32"/>
      <c r="F56" s="33"/>
      <c r="G56" s="21">
        <f>SUM(G53:G55)</f>
        <v>0</v>
      </c>
    </row>
    <row r="57" spans="1:7" ht="15.75" thickBot="1" x14ac:dyDescent="0.3"/>
    <row r="58" spans="1:7" ht="30.75" thickBot="1" x14ac:dyDescent="0.3">
      <c r="A58" s="29" t="s">
        <v>58</v>
      </c>
      <c r="B58" s="30"/>
      <c r="C58" s="8" t="s">
        <v>2</v>
      </c>
      <c r="D58" s="9" t="s">
        <v>3</v>
      </c>
      <c r="E58" s="9" t="s">
        <v>4</v>
      </c>
      <c r="F58" s="9" t="s">
        <v>5</v>
      </c>
      <c r="G58" s="9" t="s">
        <v>6</v>
      </c>
    </row>
    <row r="59" spans="1:7" x14ac:dyDescent="0.25">
      <c r="A59" s="1">
        <v>1</v>
      </c>
      <c r="B59" s="3"/>
      <c r="C59" s="17"/>
      <c r="D59" s="14"/>
      <c r="E59" s="14"/>
      <c r="F59" s="10"/>
      <c r="G59" s="13">
        <f>E59*F59</f>
        <v>0</v>
      </c>
    </row>
    <row r="60" spans="1:7" x14ac:dyDescent="0.25">
      <c r="A60" s="2">
        <v>2</v>
      </c>
      <c r="B60" s="4"/>
      <c r="C60" s="18"/>
      <c r="D60" s="15"/>
      <c r="E60" s="15"/>
      <c r="F60" s="11"/>
      <c r="G60" s="13">
        <f t="shared" ref="G60:G61" si="4">E60*F60</f>
        <v>0</v>
      </c>
    </row>
    <row r="61" spans="1:7" ht="15.75" thickBot="1" x14ac:dyDescent="0.3">
      <c r="A61" s="5">
        <v>3</v>
      </c>
      <c r="B61" s="6"/>
      <c r="C61" s="19"/>
      <c r="D61" s="16"/>
      <c r="E61" s="16"/>
      <c r="F61" s="12"/>
      <c r="G61" s="13">
        <f t="shared" si="4"/>
        <v>0</v>
      </c>
    </row>
    <row r="62" spans="1:7" ht="15.75" thickBot="1" x14ac:dyDescent="0.3">
      <c r="A62" s="31" t="s">
        <v>10</v>
      </c>
      <c r="B62" s="32"/>
      <c r="C62" s="32"/>
      <c r="D62" s="32"/>
      <c r="E62" s="32"/>
      <c r="F62" s="33"/>
      <c r="G62" s="21">
        <f>SUM(G59:G61)</f>
        <v>0</v>
      </c>
    </row>
    <row r="63" spans="1:7" ht="15.75" thickBot="1" x14ac:dyDescent="0.3"/>
    <row r="64" spans="1:7" ht="15.75" customHeight="1" thickBot="1" x14ac:dyDescent="0.3">
      <c r="A64" s="25" t="s">
        <v>51</v>
      </c>
      <c r="B64" s="26"/>
      <c r="C64" s="26"/>
      <c r="D64" s="26"/>
      <c r="E64" s="26"/>
      <c r="F64" s="27"/>
      <c r="G64" s="23">
        <f>G12+G29+G50+G56+G62</f>
        <v>0</v>
      </c>
    </row>
    <row r="67" spans="1:7" ht="15.75" thickBot="1" x14ac:dyDescent="0.3">
      <c r="A67" s="20" t="s">
        <v>52</v>
      </c>
      <c r="C67" s="28"/>
      <c r="D67" s="28"/>
      <c r="E67" s="28"/>
      <c r="F67" s="28"/>
      <c r="G67" s="28"/>
    </row>
    <row r="70" spans="1:7" x14ac:dyDescent="0.25">
      <c r="A70" s="20" t="s">
        <v>53</v>
      </c>
      <c r="C70" s="20" t="s">
        <v>54</v>
      </c>
    </row>
    <row r="71" spans="1:7" x14ac:dyDescent="0.25">
      <c r="A71" s="20" t="s">
        <v>55</v>
      </c>
      <c r="C71" s="20" t="s">
        <v>56</v>
      </c>
    </row>
    <row r="72" spans="1:7" x14ac:dyDescent="0.25">
      <c r="C72" s="20" t="s">
        <v>57</v>
      </c>
    </row>
    <row r="73" spans="1:7" ht="16.5" customHeight="1" x14ac:dyDescent="0.25"/>
    <row r="75" spans="1:7" ht="16.5" customHeight="1" x14ac:dyDescent="0.25"/>
  </sheetData>
  <mergeCells count="12">
    <mergeCell ref="A64:F64"/>
    <mergeCell ref="C67:G67"/>
    <mergeCell ref="A9:B9"/>
    <mergeCell ref="A14:B14"/>
    <mergeCell ref="A31:B31"/>
    <mergeCell ref="A12:F12"/>
    <mergeCell ref="A29:F29"/>
    <mergeCell ref="A50:F50"/>
    <mergeCell ref="A52:B52"/>
    <mergeCell ref="A56:F56"/>
    <mergeCell ref="A58:B58"/>
    <mergeCell ref="A62:F62"/>
  </mergeCells>
  <pageMargins left="0.25" right="0.25" top="0.75" bottom="0.75" header="0.3" footer="0.3"/>
  <pageSetup paperSize="9"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Sophie Lemahieu-Colombie</cp:lastModifiedBy>
  <cp:lastPrinted>2023-02-06T21:18:46Z</cp:lastPrinted>
  <dcterms:created xsi:type="dcterms:W3CDTF">2015-06-05T18:17:20Z</dcterms:created>
  <dcterms:modified xsi:type="dcterms:W3CDTF">2023-06-12T19:42:50Z</dcterms:modified>
</cp:coreProperties>
</file>